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1760"/>
  </bookViews>
  <sheets>
    <sheet name="TRIMESTRE 1" sheetId="3" r:id="rId1"/>
    <sheet name="TRIMESTRE 2" sheetId="6" r:id="rId2"/>
    <sheet name="TRIMESTRE 3 " sheetId="7" r:id="rId3"/>
    <sheet name="CUADRO FINAL" sheetId="1" r:id="rId4"/>
  </sheets>
  <definedNames>
    <definedName name="_xlnm.Print_Area" localSheetId="3">'CUADRO FINAL'!$A$1:$AH$59</definedName>
  </definedNames>
  <calcPr calcId="145621"/>
</workbook>
</file>

<file path=xl/calcChain.xml><?xml version="1.0" encoding="utf-8"?>
<calcChain xmlns="http://schemas.openxmlformats.org/spreadsheetml/2006/main">
  <c r="AG10" i="1" l="1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10" i="7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10" i="1"/>
  <c r="E47" i="1"/>
  <c r="E55" i="1" s="1"/>
  <c r="F47" i="1"/>
  <c r="F55" i="1" s="1"/>
  <c r="G47" i="1"/>
  <c r="G55" i="1" s="1"/>
  <c r="H47" i="1"/>
  <c r="H55" i="1" s="1"/>
  <c r="I47" i="1"/>
  <c r="I55" i="1" s="1"/>
  <c r="J47" i="1"/>
  <c r="J55" i="1" s="1"/>
  <c r="K47" i="1"/>
  <c r="K55" i="1" s="1"/>
  <c r="L47" i="1"/>
  <c r="L55" i="1" s="1"/>
  <c r="M47" i="1"/>
  <c r="M55" i="1" s="1"/>
  <c r="N47" i="1"/>
  <c r="N55" i="1" s="1"/>
  <c r="O47" i="1"/>
  <c r="O55" i="1" s="1"/>
  <c r="P47" i="1"/>
  <c r="P55" i="1" s="1"/>
  <c r="Q47" i="1"/>
  <c r="Q55" i="1" s="1"/>
  <c r="R47" i="1"/>
  <c r="R55" i="1" s="1"/>
  <c r="S47" i="1"/>
  <c r="S55" i="1" s="1"/>
  <c r="T47" i="1"/>
  <c r="T55" i="1" s="1"/>
  <c r="U47" i="1"/>
  <c r="U55" i="1" s="1"/>
  <c r="V47" i="1"/>
  <c r="V55" i="1" s="1"/>
  <c r="W47" i="1"/>
  <c r="W55" i="1" s="1"/>
  <c r="X47" i="1"/>
  <c r="X55" i="1" s="1"/>
  <c r="Y47" i="1"/>
  <c r="Y55" i="1" s="1"/>
  <c r="Z47" i="1"/>
  <c r="Z55" i="1" s="1"/>
  <c r="AA47" i="1"/>
  <c r="AA55" i="1" s="1"/>
  <c r="AB47" i="1"/>
  <c r="AB55" i="1" s="1"/>
  <c r="AC47" i="1"/>
  <c r="AC55" i="1" s="1"/>
  <c r="AD47" i="1"/>
  <c r="AD55" i="1" s="1"/>
  <c r="AE47" i="1"/>
  <c r="AE55" i="1" s="1"/>
  <c r="E45" i="1"/>
  <c r="E53" i="1" s="1"/>
  <c r="F45" i="1"/>
  <c r="F53" i="1" s="1"/>
  <c r="G45" i="1"/>
  <c r="G53" i="1" s="1"/>
  <c r="H45" i="1"/>
  <c r="H53" i="1" s="1"/>
  <c r="I45" i="1"/>
  <c r="I53" i="1" s="1"/>
  <c r="J45" i="1"/>
  <c r="J53" i="1" s="1"/>
  <c r="K45" i="1"/>
  <c r="K53" i="1" s="1"/>
  <c r="L45" i="1"/>
  <c r="L53" i="1" s="1"/>
  <c r="M45" i="1"/>
  <c r="M53" i="1" s="1"/>
  <c r="N45" i="1"/>
  <c r="N53" i="1" s="1"/>
  <c r="O45" i="1"/>
  <c r="O53" i="1" s="1"/>
  <c r="P45" i="1"/>
  <c r="P53" i="1" s="1"/>
  <c r="Q45" i="1"/>
  <c r="Q53" i="1" s="1"/>
  <c r="R45" i="1"/>
  <c r="R53" i="1" s="1"/>
  <c r="S45" i="1"/>
  <c r="S53" i="1" s="1"/>
  <c r="T45" i="1"/>
  <c r="T53" i="1" s="1"/>
  <c r="U45" i="1"/>
  <c r="U53" i="1" s="1"/>
  <c r="V45" i="1"/>
  <c r="V53" i="1" s="1"/>
  <c r="W45" i="1"/>
  <c r="W53" i="1" s="1"/>
  <c r="X45" i="1"/>
  <c r="X53" i="1" s="1"/>
  <c r="Y45" i="1"/>
  <c r="Y53" i="1" s="1"/>
  <c r="Z45" i="1"/>
  <c r="Z53" i="1" s="1"/>
  <c r="AA45" i="1"/>
  <c r="AA53" i="1" s="1"/>
  <c r="AB45" i="1"/>
  <c r="AB53" i="1" s="1"/>
  <c r="AC45" i="1"/>
  <c r="AC53" i="1" s="1"/>
  <c r="AD45" i="1"/>
  <c r="AD53" i="1" s="1"/>
  <c r="E43" i="1"/>
  <c r="E51" i="1" s="1"/>
  <c r="F43" i="1"/>
  <c r="F51" i="1" s="1"/>
  <c r="G43" i="1"/>
  <c r="G51" i="1" s="1"/>
  <c r="H43" i="1"/>
  <c r="H51" i="1" s="1"/>
  <c r="I43" i="1"/>
  <c r="I51" i="1" s="1"/>
  <c r="J43" i="1"/>
  <c r="J51" i="1" s="1"/>
  <c r="K43" i="1"/>
  <c r="K51" i="1" s="1"/>
  <c r="L43" i="1"/>
  <c r="L51" i="1" s="1"/>
  <c r="M43" i="1"/>
  <c r="M51" i="1" s="1"/>
  <c r="N43" i="1"/>
  <c r="N51" i="1" s="1"/>
  <c r="O43" i="1"/>
  <c r="O51" i="1" s="1"/>
  <c r="P43" i="1"/>
  <c r="P51" i="1" s="1"/>
  <c r="Q43" i="1"/>
  <c r="Q51" i="1" s="1"/>
  <c r="R43" i="1"/>
  <c r="R51" i="1" s="1"/>
  <c r="S43" i="1"/>
  <c r="S51" i="1" s="1"/>
  <c r="T43" i="1"/>
  <c r="T51" i="1" s="1"/>
  <c r="U43" i="1"/>
  <c r="U51" i="1" s="1"/>
  <c r="V43" i="1"/>
  <c r="V51" i="1" s="1"/>
  <c r="W43" i="1"/>
  <c r="W51" i="1" s="1"/>
  <c r="X43" i="1"/>
  <c r="X51" i="1" s="1"/>
  <c r="Y43" i="1"/>
  <c r="Y51" i="1" s="1"/>
  <c r="Z43" i="1"/>
  <c r="Z51" i="1" s="1"/>
  <c r="AA43" i="1"/>
  <c r="AA51" i="1" s="1"/>
  <c r="AB43" i="1"/>
  <c r="AB51" i="1" s="1"/>
  <c r="AC43" i="1"/>
  <c r="AC51" i="1" s="1"/>
  <c r="AD43" i="1"/>
  <c r="AD51" i="1" s="1"/>
  <c r="AE43" i="1"/>
  <c r="AE51" i="1" s="1"/>
  <c r="W41" i="1"/>
  <c r="W49" i="1" s="1"/>
  <c r="X41" i="1"/>
  <c r="X49" i="1" s="1"/>
  <c r="Y41" i="1"/>
  <c r="Y49" i="1" s="1"/>
  <c r="Z41" i="1"/>
  <c r="Z49" i="1" s="1"/>
  <c r="AA41" i="1"/>
  <c r="AA49" i="1" s="1"/>
  <c r="AB41" i="1"/>
  <c r="AB49" i="1" s="1"/>
  <c r="AC41" i="1"/>
  <c r="AC49" i="1" s="1"/>
  <c r="AD41" i="1"/>
  <c r="AD49" i="1" s="1"/>
  <c r="AE41" i="1"/>
  <c r="AE49" i="1" s="1"/>
  <c r="T41" i="1"/>
  <c r="T49" i="1" s="1"/>
  <c r="U41" i="1"/>
  <c r="U49" i="1" s="1"/>
  <c r="V41" i="1"/>
  <c r="V49" i="1" s="1"/>
  <c r="R41" i="1"/>
  <c r="R49" i="1" s="1"/>
  <c r="S41" i="1"/>
  <c r="S49" i="1" s="1"/>
  <c r="N41" i="1"/>
  <c r="N49" i="1" s="1"/>
  <c r="J41" i="1"/>
  <c r="J49" i="1" s="1"/>
  <c r="F41" i="1"/>
  <c r="F49" i="1" s="1"/>
  <c r="D43" i="1"/>
  <c r="D51" i="1" s="1"/>
  <c r="D41" i="1"/>
  <c r="D49" i="1" s="1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10" i="3"/>
  <c r="AB48" i="3" l="1"/>
  <c r="AC48" i="3"/>
  <c r="AD48" i="3"/>
  <c r="AE48" i="3"/>
  <c r="P48" i="3"/>
  <c r="Q48" i="3"/>
  <c r="R48" i="3"/>
  <c r="S48" i="3"/>
  <c r="T48" i="3"/>
  <c r="U48" i="3"/>
  <c r="V48" i="3"/>
  <c r="W48" i="3"/>
  <c r="X48" i="3"/>
  <c r="Y48" i="3"/>
  <c r="Z48" i="3"/>
  <c r="AA48" i="3"/>
  <c r="L48" i="3"/>
  <c r="M48" i="3"/>
  <c r="N48" i="3"/>
  <c r="O48" i="3"/>
  <c r="H48" i="3"/>
  <c r="I48" i="3"/>
  <c r="J48" i="3"/>
  <c r="K48" i="3"/>
  <c r="E48" i="3"/>
  <c r="F48" i="3"/>
  <c r="G48" i="3"/>
  <c r="D48" i="3"/>
  <c r="T40" i="3"/>
  <c r="U40" i="3"/>
  <c r="V40" i="3"/>
  <c r="W40" i="3"/>
  <c r="X40" i="3"/>
  <c r="Y40" i="3"/>
  <c r="Z40" i="3"/>
  <c r="AA40" i="3"/>
  <c r="AB40" i="3"/>
  <c r="AC40" i="3"/>
  <c r="AD40" i="3"/>
  <c r="AE40" i="3"/>
  <c r="L40" i="3"/>
  <c r="M40" i="3"/>
  <c r="N40" i="3"/>
  <c r="O40" i="3"/>
  <c r="P40" i="3"/>
  <c r="Q40" i="3"/>
  <c r="R40" i="3"/>
  <c r="S40" i="3"/>
  <c r="I40" i="3"/>
  <c r="J40" i="3"/>
  <c r="K40" i="3"/>
  <c r="H40" i="3"/>
  <c r="G40" i="3"/>
  <c r="F40" i="3"/>
  <c r="E40" i="3"/>
  <c r="D40" i="3"/>
  <c r="AE45" i="1" l="1"/>
  <c r="AE53" i="1" s="1"/>
  <c r="O41" i="1"/>
  <c r="O49" i="1" s="1"/>
  <c r="K41" i="1"/>
  <c r="K49" i="1" s="1"/>
  <c r="G41" i="1"/>
  <c r="G49" i="1" s="1"/>
  <c r="P41" i="1" l="1"/>
  <c r="P49" i="1" s="1"/>
  <c r="L41" i="1"/>
  <c r="L49" i="1" s="1"/>
  <c r="I41" i="1"/>
  <c r="I49" i="1" s="1"/>
  <c r="M41" i="1"/>
  <c r="M49" i="1" s="1"/>
  <c r="Q41" i="1"/>
  <c r="Q49" i="1" s="1"/>
  <c r="H41" i="1"/>
  <c r="H49" i="1" s="1"/>
  <c r="D45" i="1"/>
  <c r="D53" i="1" s="1"/>
  <c r="E41" i="1"/>
  <c r="E49" i="1" s="1"/>
  <c r="D47" i="1"/>
  <c r="D55" i="1" s="1"/>
</calcChain>
</file>

<file path=xl/sharedStrings.xml><?xml version="1.0" encoding="utf-8"?>
<sst xmlns="http://schemas.openxmlformats.org/spreadsheetml/2006/main" count="2007" uniqueCount="93">
  <si>
    <t>ESCUELA DE EDUCACIÓN BÁSICA</t>
  </si>
  <si>
    <t>Año Lectivo:</t>
  </si>
  <si>
    <t>N°</t>
  </si>
  <si>
    <t>ASISTENCIA</t>
  </si>
  <si>
    <t>DESARROLLO PERSONAL Y SOCIAL</t>
  </si>
  <si>
    <t>DESCUBRIMIENTO DEL MEDIO NATURAL Y CULTURAL</t>
  </si>
  <si>
    <t>EXPRESIÓN Y COMUNICACIÓN</t>
  </si>
  <si>
    <t>FALTAS JUSTIFIC.</t>
  </si>
  <si>
    <t>FALTAS INJUSTIFIC.</t>
  </si>
  <si>
    <t>DIAS ASISTIDOS</t>
  </si>
  <si>
    <t>IDENTIDAD Y AUTONOMÍA</t>
  </si>
  <si>
    <t>CONVIVENCIA</t>
  </si>
  <si>
    <t>RELACIONES CON EL MEDIO NATURAL Y CULTURAL</t>
  </si>
  <si>
    <t>RELACIÓN LÓGICO/ MATEMÁTICA</t>
  </si>
  <si>
    <t>COMPRENSIÓN Y EXPRESIÓN DEL LENGUAJE</t>
  </si>
  <si>
    <t>EXPRESIÓN ARTÍSTICA</t>
  </si>
  <si>
    <t>EXPRESIÓN CORPORAL Y MOTRICIDAD</t>
  </si>
  <si>
    <t>A</t>
  </si>
  <si>
    <t>EP</t>
  </si>
  <si>
    <t>I</t>
  </si>
  <si>
    <t>TOTAL</t>
  </si>
  <si>
    <t>DOCENTE TUTOR</t>
  </si>
  <si>
    <t>N.F</t>
  </si>
  <si>
    <t xml:space="preserve">NÓMINA </t>
  </si>
  <si>
    <t>PORCENTAJES</t>
  </si>
  <si>
    <t>NE</t>
  </si>
  <si>
    <t>“GENERAL MANUEL SERRANO RENDA”</t>
  </si>
  <si>
    <t xml:space="preserve">El Guabo – El Oro – Ecuador </t>
  </si>
  <si>
    <t>NÓMINA</t>
  </si>
  <si>
    <t xml:space="preserve">PRIMER QUIMESTRE </t>
  </si>
  <si>
    <t xml:space="preserve">DESCUBRIMIENTO DEL MEDIO NATURAL Y CULTURAL </t>
  </si>
  <si>
    <t>RELACIONES LÓGICO MATEMÁTICAS</t>
  </si>
  <si>
    <t xml:space="preserve">COMPRENSIÓN Y EXPRESIÓN ORAL Y ESCRITA </t>
  </si>
  <si>
    <t>COMPRENSIÓN Y EXPRESIÓN ARTÍSTICA</t>
  </si>
  <si>
    <t xml:space="preserve">EXPRESIÓN CORPORAL </t>
  </si>
  <si>
    <t>RELACIÓN LÓGICO/ MATEMÁTICAS</t>
  </si>
  <si>
    <t>Grado:</t>
  </si>
  <si>
    <t>ÁMBITOS DE APRENDIZAJE</t>
  </si>
  <si>
    <t>Paralelo:</t>
  </si>
  <si>
    <t>X</t>
  </si>
  <si>
    <t xml:space="preserve">DIRECTORA </t>
  </si>
  <si>
    <t>Lic. Lady Granda</t>
  </si>
  <si>
    <t>Inicial 2</t>
  </si>
  <si>
    <t>"D"</t>
  </si>
  <si>
    <t xml:space="preserve">Docente: Lic. Maria Dominguez </t>
  </si>
  <si>
    <t>ALBORNOS ROSADO LEILA LEONELA</t>
  </si>
  <si>
    <t>AQUIJE CABRERA SOFIA ALEJANDRA</t>
  </si>
  <si>
    <t>AVILA OVIEDO JOSE ADRIAN</t>
  </si>
  <si>
    <t>BURUHAN GONZALEZ ALEJANDRINA ABIGAIL</t>
  </si>
  <si>
    <t>CORONEL SALINAS DARLING SMITH</t>
  </si>
  <si>
    <t>CRIOLLO TENE SOPHIA PAULETTE</t>
  </si>
  <si>
    <t>DUQUE VELASQUEZ RUMI AMARU</t>
  </si>
  <si>
    <t>FAREZ QUIMI KIMBERLY DANIELA</t>
  </si>
  <si>
    <t>GONZALEZ RAMIREZ DIEGO ALEJANDRO</t>
  </si>
  <si>
    <t>GRANDA MUÑOZ LEANDRHA JULIET</t>
  </si>
  <si>
    <t>JIMENEZ RAMIREZ FERNANDA THALIA</t>
  </si>
  <si>
    <t>LUCAS PONCE AYNARA JAMILETH</t>
  </si>
  <si>
    <t>MERO REYNA HELEN LISSETH</t>
  </si>
  <si>
    <t>MOSQUERA ARCENTALES JUNIOR IVAN</t>
  </si>
  <si>
    <t>ORELLANA GUARANGO LEITON AARON</t>
  </si>
  <si>
    <t>OYOLA CHUQUIMARCA MATIAS EZEQUIEL</t>
  </si>
  <si>
    <t>PADILLA PORRAS JANDRY MANUEL</t>
  </si>
  <si>
    <t>PALADINES SALINAS AITANNA KRISTEL</t>
  </si>
  <si>
    <t>PAZMIÑO MURILLO EMERSON YARIEL</t>
  </si>
  <si>
    <t>PINEDA ESPINOZA IKER EZEQUIEL</t>
  </si>
  <si>
    <t xml:space="preserve">PRADO GIRON ANDY FABIAN </t>
  </si>
  <si>
    <t>QUITO DE LOS ANGELES JUAN DAVID</t>
  </si>
  <si>
    <t>REYES ERAZO KEYLOR MATHIELL</t>
  </si>
  <si>
    <t>ROMERO ALVARADO MATEO DAMIAN</t>
  </si>
  <si>
    <t>ROMERO ESPINOZA CARLOS ISAAC</t>
  </si>
  <si>
    <t>RUBIO ORELLANA MILAN DE JESUS</t>
  </si>
  <si>
    <t>SANCHEZ CASTRO DARIO NEYMAR</t>
  </si>
  <si>
    <t>SANTACRUZ NAULA JHELENNY CHARLOTTE</t>
  </si>
  <si>
    <t>SERRANO VILLA BRIHANA ADDYSON</t>
  </si>
  <si>
    <t>TORRES CABRERA ELIANA BETZABETH</t>
  </si>
  <si>
    <t xml:space="preserve">Lic. Maria Dominguez </t>
  </si>
  <si>
    <t xml:space="preserve">Lic. María Dominguez </t>
  </si>
  <si>
    <t xml:space="preserve"> "D"</t>
  </si>
  <si>
    <r>
      <t>Docente:</t>
    </r>
    <r>
      <rPr>
        <sz val="11"/>
        <color theme="1"/>
        <rFont val="Calibri"/>
        <family val="2"/>
        <scheme val="minor"/>
      </rPr>
      <t xml:space="preserve"> Lic. Maria Dominguez </t>
    </r>
  </si>
  <si>
    <t>2023 - 2024</t>
  </si>
  <si>
    <t>PRIMER TRIMESTRE</t>
  </si>
  <si>
    <t>CUADRO CUALITATIVO DEL PRIMER  TRIMESTRE - EDUCACIÓN INICIAL</t>
  </si>
  <si>
    <t>Mgs. Bryan Vergara Tenezaca</t>
  </si>
  <si>
    <t>SUBDIRECTOR</t>
  </si>
  <si>
    <t>CUADRO CUALITATIVO DEL SEGUNDO TRIMESTRE - EDUCACIÓN INICIAL</t>
  </si>
  <si>
    <t>SEGUNDO TRIMESTRE</t>
  </si>
  <si>
    <t>CUADRO CUALITATIVO DEL TERCER  TRIMESTRE - EDUCACIÓN INICIAL</t>
  </si>
  <si>
    <t>TERCERTRIMESTRE</t>
  </si>
  <si>
    <t>2023-2024</t>
  </si>
  <si>
    <t>III.T.</t>
  </si>
  <si>
    <t>II.T.</t>
  </si>
  <si>
    <t>I.T.</t>
  </si>
  <si>
    <t>CUADRO GENERAL FINAL CUALITATIVO - EDUCACIÓN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</si>
</sst>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6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gency FB"/>
      <family val="2"/>
    </font>
    <font>
      <sz val="7"/>
      <name val="Agency FB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gency FB"/>
      <family val="2"/>
    </font>
    <font>
      <b/>
      <sz val="12"/>
      <color theme="1"/>
      <name val="Imprint MT Shadow"/>
      <family val="5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color theme="1"/>
      <name val="Imprint MT Shadow"/>
      <family val="5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gency FB"/>
      <family val="2"/>
    </font>
    <font>
      <sz val="8"/>
      <name val="Agency FB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0" fontId="12" fillId="0" borderId="0"/>
  </cellStyleXfs>
  <cellXfs count="2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13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15" fillId="11" borderId="10" xfId="0" applyFont="1" applyFill="1" applyBorder="1" applyAlignment="1">
      <alignment horizontal="center" vertical="center"/>
    </xf>
    <xf numFmtId="0" fontId="15" fillId="11" borderId="28" xfId="0" applyFont="1" applyFill="1" applyBorder="1" applyAlignment="1">
      <alignment horizontal="center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2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12" fillId="0" borderId="0" xfId="0" applyNumberFormat="1" applyFont="1"/>
    <xf numFmtId="0" fontId="16" fillId="0" borderId="0" xfId="1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9" fillId="0" borderId="8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1" fillId="0" borderId="3" xfId="0" applyFont="1" applyBorder="1"/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0" fontId="19" fillId="0" borderId="44" xfId="1" applyNumberFormat="1" applyFont="1" applyBorder="1" applyAlignment="1">
      <alignment horizontal="center" vertical="center"/>
    </xf>
    <xf numFmtId="1" fontId="26" fillId="3" borderId="38" xfId="0" applyNumberFormat="1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17" xfId="0" applyFont="1" applyBorder="1" applyAlignment="1">
      <alignment horizontal="center" vertical="center" wrapText="1"/>
    </xf>
    <xf numFmtId="164" fontId="0" fillId="0" borderId="37" xfId="0" applyNumberFormat="1" applyBorder="1"/>
    <xf numFmtId="164" fontId="0" fillId="0" borderId="31" xfId="0" applyNumberFormat="1" applyBorder="1"/>
    <xf numFmtId="164" fontId="0" fillId="0" borderId="47" xfId="0" applyNumberFormat="1" applyBorder="1"/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25" fillId="3" borderId="2" xfId="0" applyFont="1" applyFill="1" applyBorder="1"/>
    <xf numFmtId="0" fontId="8" fillId="3" borderId="2" xfId="0" applyFont="1" applyFill="1" applyBorder="1"/>
    <xf numFmtId="0" fontId="25" fillId="3" borderId="0" xfId="0" applyFont="1" applyFill="1"/>
    <xf numFmtId="0" fontId="4" fillId="0" borderId="46" xfId="0" applyFont="1" applyBorder="1" applyAlignment="1">
      <alignment horizontal="center" vertical="center" wrapText="1"/>
    </xf>
    <xf numFmtId="0" fontId="25" fillId="0" borderId="2" xfId="0" applyFont="1" applyBorder="1"/>
    <xf numFmtId="0" fontId="8" fillId="0" borderId="2" xfId="0" applyFont="1" applyBorder="1"/>
    <xf numFmtId="0" fontId="8" fillId="3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42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1" fontId="10" fillId="3" borderId="36" xfId="0" applyNumberFormat="1" applyFont="1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 wrapText="1"/>
    </xf>
    <xf numFmtId="0" fontId="21" fillId="6" borderId="34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7" fillId="12" borderId="17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2" fillId="0" borderId="10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28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29" xfId="0" applyFont="1" applyFill="1" applyBorder="1" applyAlignment="1">
      <alignment horizontal="center" vertical="center" textRotation="90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22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15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center" vertical="center" textRotation="90"/>
    </xf>
    <xf numFmtId="0" fontId="4" fillId="3" borderId="13" xfId="0" applyFont="1" applyFill="1" applyBorder="1" applyAlignment="1">
      <alignment horizontal="center" vertical="center" textRotation="90"/>
    </xf>
    <xf numFmtId="0" fontId="6" fillId="4" borderId="16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34" xfId="0" applyFont="1" applyFill="1" applyBorder="1" applyAlignment="1">
      <alignment horizontal="center" vertical="center" textRotation="90" wrapText="1"/>
    </xf>
    <xf numFmtId="0" fontId="3" fillId="0" borderId="4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" fontId="19" fillId="0" borderId="45" xfId="0" applyNumberFormat="1" applyFont="1" applyBorder="1" applyAlignment="1">
      <alignment horizontal="center" vertical="center"/>
    </xf>
    <xf numFmtId="1" fontId="19" fillId="0" borderId="44" xfId="1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" fontId="26" fillId="3" borderId="32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" fontId="26" fillId="3" borderId="9" xfId="0" applyNumberFormat="1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26" fillId="0" borderId="9" xfId="0" applyNumberFormat="1" applyFont="1" applyBorder="1" applyAlignment="1">
      <alignment horizontal="center" vertical="center"/>
    </xf>
    <xf numFmtId="1" fontId="0" fillId="3" borderId="9" xfId="0" applyNumberFormat="1" applyFont="1" applyFill="1" applyBorder="1" applyAlignment="1">
      <alignment horizontal="center" vertical="center"/>
    </xf>
    <xf numFmtId="1" fontId="26" fillId="3" borderId="34" xfId="0" applyNumberFormat="1" applyFont="1" applyFill="1" applyBorder="1" applyAlignment="1">
      <alignment horizontal="center" vertical="center"/>
    </xf>
    <xf numFmtId="1" fontId="26" fillId="3" borderId="35" xfId="0" applyNumberFormat="1" applyFont="1" applyFill="1" applyBorder="1" applyAlignment="1">
      <alignment horizontal="center" vertical="center"/>
    </xf>
    <xf numFmtId="1" fontId="22" fillId="3" borderId="37" xfId="0" applyNumberFormat="1" applyFont="1" applyFill="1" applyBorder="1" applyAlignment="1">
      <alignment horizontal="center" vertical="center"/>
    </xf>
    <xf numFmtId="0" fontId="19" fillId="0" borderId="32" xfId="0" applyFont="1" applyBorder="1"/>
    <xf numFmtId="1" fontId="22" fillId="3" borderId="38" xfId="0" applyNumberFormat="1" applyFont="1" applyFill="1" applyBorder="1" applyAlignment="1">
      <alignment horizontal="center" vertical="center"/>
    </xf>
    <xf numFmtId="0" fontId="19" fillId="0" borderId="1" xfId="0" applyFont="1" applyBorder="1"/>
    <xf numFmtId="0" fontId="8" fillId="3" borderId="2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5" fillId="11" borderId="4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9" fontId="2" fillId="0" borderId="12" xfId="1" applyFont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1" fontId="27" fillId="3" borderId="1" xfId="0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center" vertical="center" wrapText="1"/>
    </xf>
    <xf numFmtId="0" fontId="15" fillId="8" borderId="46" xfId="0" applyFont="1" applyFill="1" applyBorder="1" applyAlignment="1">
      <alignment horizontal="center" vertical="center" wrapText="1"/>
    </xf>
    <xf numFmtId="0" fontId="15" fillId="10" borderId="23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24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  <xf numFmtId="0" fontId="15" fillId="9" borderId="19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vertical="center" wrapText="1"/>
    </xf>
  </cellXfs>
  <cellStyles count="3">
    <cellStyle name="Normal" xfId="0" builtinId="0"/>
    <cellStyle name="Normal 41" xfId="2"/>
    <cellStyle name="Porcentaje" xfId="1" builtinId="5"/>
  </cellStyles>
  <dxfs count="0"/>
  <tableStyles count="0" defaultTableStyle="TableStyleMedium2" defaultPivotStyle="PivotStyleLight16"/>
  <colors>
    <mruColors>
      <color rgb="FFBC8FDD"/>
      <color rgb="FFCCFFCC"/>
      <color rgb="FFFFFFCC"/>
      <color rgb="FFFF6600"/>
      <color rgb="FFFFCC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63499</xdr:colOff>
      <xdr:row>0</xdr:row>
      <xdr:rowOff>105834</xdr:rowOff>
    </xdr:from>
    <xdr:to>
      <xdr:col>22</xdr:col>
      <xdr:colOff>175038</xdr:colOff>
      <xdr:row>2</xdr:row>
      <xdr:rowOff>105835</xdr:rowOff>
    </xdr:to>
    <xdr:pic>
      <xdr:nvPicPr>
        <xdr:cNvPr id="5" name="Imagen 4" descr="hoja-h">
          <a:extLst>
            <a:ext uri="{FF2B5EF4-FFF2-40B4-BE49-F238E27FC236}">
              <a16:creationId xmlns="" xmlns:a16="http://schemas.microsoft.com/office/drawing/2014/main" id="{7529AD60-7736-477C-BCE4-C5B771417B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2" t="2897" r="73597" b="83745"/>
        <a:stretch/>
      </xdr:blipFill>
      <xdr:spPr bwMode="auto">
        <a:xfrm>
          <a:off x="9969499" y="105834"/>
          <a:ext cx="1614372" cy="4868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349250</xdr:colOff>
      <xdr:row>0</xdr:row>
      <xdr:rowOff>0</xdr:rowOff>
    </xdr:from>
    <xdr:to>
      <xdr:col>7</xdr:col>
      <xdr:colOff>309878</xdr:colOff>
      <xdr:row>3</xdr:row>
      <xdr:rowOff>0</xdr:rowOff>
    </xdr:to>
    <xdr:pic>
      <xdr:nvPicPr>
        <xdr:cNvPr id="6" name="5 Imagen" descr="C:\Users\ESCUELA GENERAL SERR\Downloads\imageedit_1_5779657058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0"/>
          <a:ext cx="786128" cy="6879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63499</xdr:colOff>
      <xdr:row>0</xdr:row>
      <xdr:rowOff>105834</xdr:rowOff>
    </xdr:from>
    <xdr:to>
      <xdr:col>22</xdr:col>
      <xdr:colOff>175038</xdr:colOff>
      <xdr:row>2</xdr:row>
      <xdr:rowOff>105835</xdr:rowOff>
    </xdr:to>
    <xdr:pic>
      <xdr:nvPicPr>
        <xdr:cNvPr id="2" name="Imagen 4" descr="hoja-h">
          <a:extLst>
            <a:ext uri="{FF2B5EF4-FFF2-40B4-BE49-F238E27FC236}">
              <a16:creationId xmlns="" xmlns:a16="http://schemas.microsoft.com/office/drawing/2014/main" id="{7529AD60-7736-477C-BCE4-C5B771417B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2" t="2897" r="73597" b="83745"/>
        <a:stretch/>
      </xdr:blipFill>
      <xdr:spPr bwMode="auto">
        <a:xfrm>
          <a:off x="9950449" y="105834"/>
          <a:ext cx="1616489" cy="4762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349250</xdr:colOff>
      <xdr:row>0</xdr:row>
      <xdr:rowOff>0</xdr:rowOff>
    </xdr:from>
    <xdr:to>
      <xdr:col>7</xdr:col>
      <xdr:colOff>309878</xdr:colOff>
      <xdr:row>3</xdr:row>
      <xdr:rowOff>0</xdr:rowOff>
    </xdr:to>
    <xdr:pic>
      <xdr:nvPicPr>
        <xdr:cNvPr id="3" name="2 Imagen" descr="C:\Users\ESCUELA GENERAL SERR\Downloads\imageedit_1_5779657058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1725" y="0"/>
          <a:ext cx="779778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63499</xdr:colOff>
      <xdr:row>0</xdr:row>
      <xdr:rowOff>105834</xdr:rowOff>
    </xdr:from>
    <xdr:to>
      <xdr:col>22</xdr:col>
      <xdr:colOff>175038</xdr:colOff>
      <xdr:row>2</xdr:row>
      <xdr:rowOff>105835</xdr:rowOff>
    </xdr:to>
    <xdr:pic>
      <xdr:nvPicPr>
        <xdr:cNvPr id="2" name="Imagen 4" descr="hoja-h">
          <a:extLst>
            <a:ext uri="{FF2B5EF4-FFF2-40B4-BE49-F238E27FC236}">
              <a16:creationId xmlns="" xmlns:a16="http://schemas.microsoft.com/office/drawing/2014/main" id="{7529AD60-7736-477C-BCE4-C5B771417BF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2" t="2897" r="73597" b="83745"/>
        <a:stretch/>
      </xdr:blipFill>
      <xdr:spPr bwMode="auto">
        <a:xfrm>
          <a:off x="9950449" y="105834"/>
          <a:ext cx="1616489" cy="4762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349250</xdr:colOff>
      <xdr:row>0</xdr:row>
      <xdr:rowOff>0</xdr:rowOff>
    </xdr:from>
    <xdr:to>
      <xdr:col>7</xdr:col>
      <xdr:colOff>309878</xdr:colOff>
      <xdr:row>3</xdr:row>
      <xdr:rowOff>0</xdr:rowOff>
    </xdr:to>
    <xdr:pic>
      <xdr:nvPicPr>
        <xdr:cNvPr id="3" name="2 Imagen" descr="C:\Users\ESCUELA GENERAL SERR\Downloads\imageedit_1_5779657058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1725" y="0"/>
          <a:ext cx="779778" cy="676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423765</xdr:colOff>
      <xdr:row>0</xdr:row>
      <xdr:rowOff>121227</xdr:rowOff>
    </xdr:from>
    <xdr:to>
      <xdr:col>23</xdr:col>
      <xdr:colOff>322219</xdr:colOff>
      <xdr:row>2</xdr:row>
      <xdr:rowOff>47625</xdr:rowOff>
    </xdr:to>
    <xdr:pic>
      <xdr:nvPicPr>
        <xdr:cNvPr id="4" name="Imagen 3" descr="hoja-h">
          <a:extLst>
            <a:ext uri="{FF2B5EF4-FFF2-40B4-BE49-F238E27FC236}">
              <a16:creationId xmlns="" xmlns:a16="http://schemas.microsoft.com/office/drawing/2014/main" id="{42AD9C2A-C135-44CA-A6A4-8972E837FE4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2" t="2897" r="73597" b="83745"/>
        <a:stretch/>
      </xdr:blipFill>
      <xdr:spPr bwMode="auto">
        <a:xfrm>
          <a:off x="9082856" y="121227"/>
          <a:ext cx="1332616" cy="432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7938</xdr:colOff>
      <xdr:row>0</xdr:row>
      <xdr:rowOff>7934</xdr:rowOff>
    </xdr:from>
    <xdr:to>
      <xdr:col>9</xdr:col>
      <xdr:colOff>230501</xdr:colOff>
      <xdr:row>2</xdr:row>
      <xdr:rowOff>108475</xdr:rowOff>
    </xdr:to>
    <xdr:pic>
      <xdr:nvPicPr>
        <xdr:cNvPr id="5" name="4 Imagen" descr="C:\Users\ESCUELA GENERAL SERR\Downloads\imageedit_1_5779657058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2313" y="7934"/>
          <a:ext cx="667064" cy="6164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H52"/>
  <sheetViews>
    <sheetView tabSelected="1" topLeftCell="D7" zoomScale="90" zoomScaleNormal="90" zoomScaleSheetLayoutView="70" zoomScalePageLayoutView="60" workbookViewId="0">
      <selection activeCell="D11" sqref="D11"/>
    </sheetView>
  </sheetViews>
  <sheetFormatPr baseColWidth="10" defaultColWidth="11.42578125" defaultRowHeight="15" x14ac:dyDescent="0.25"/>
  <cols>
    <col min="1" max="1" width="2" customWidth="1"/>
    <col min="2" max="2" width="3.140625" customWidth="1"/>
    <col min="3" max="3" width="46.140625" customWidth="1"/>
    <col min="4" max="5" width="8.5703125" bestFit="1" customWidth="1"/>
    <col min="6" max="6" width="6" customWidth="1"/>
    <col min="7" max="7" width="6.28515625" customWidth="1"/>
    <col min="8" max="8" width="6.85546875" customWidth="1"/>
    <col min="9" max="9" width="6.28515625" bestFit="1" customWidth="1"/>
    <col min="10" max="11" width="5.42578125" bestFit="1" customWidth="1"/>
    <col min="12" max="12" width="7.28515625" customWidth="1"/>
    <col min="13" max="13" width="6.28515625" bestFit="1" customWidth="1"/>
    <col min="14" max="15" width="5.42578125" bestFit="1" customWidth="1"/>
    <col min="16" max="17" width="6.28515625" bestFit="1" customWidth="1"/>
    <col min="18" max="18" width="6.5703125" customWidth="1"/>
    <col min="19" max="20" width="5.42578125" bestFit="1" customWidth="1"/>
    <col min="21" max="21" width="6.28515625" bestFit="1" customWidth="1"/>
    <col min="22" max="23" width="5.42578125" bestFit="1" customWidth="1"/>
    <col min="24" max="24" width="6.7109375" customWidth="1"/>
    <col min="25" max="25" width="6.28515625" bestFit="1" customWidth="1"/>
    <col min="26" max="27" width="5.42578125" bestFit="1" customWidth="1"/>
    <col min="28" max="29" width="6.42578125" customWidth="1"/>
    <col min="30" max="30" width="5.42578125" customWidth="1"/>
    <col min="31" max="31" width="5.42578125" bestFit="1" customWidth="1"/>
    <col min="32" max="33" width="2.5703125" customWidth="1"/>
    <col min="34" max="34" width="3" customWidth="1"/>
  </cols>
  <sheetData>
    <row r="1" spans="2:34" ht="18.75" x14ac:dyDescent="0.25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</row>
    <row r="2" spans="2:34" ht="18.75" x14ac:dyDescent="0.25">
      <c r="B2" s="151" t="s">
        <v>26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</row>
    <row r="3" spans="2:34" ht="15.75" x14ac:dyDescent="0.25">
      <c r="B3" s="152" t="s">
        <v>27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</row>
    <row r="4" spans="2:34" ht="18.75" x14ac:dyDescent="0.25">
      <c r="B4" s="153" t="s">
        <v>81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</row>
    <row r="5" spans="2:34" ht="15.75" thickBot="1" x14ac:dyDescent="0.3">
      <c r="B5" s="50"/>
      <c r="C5" s="53" t="s">
        <v>78</v>
      </c>
      <c r="D5" s="51"/>
      <c r="E5" s="51"/>
      <c r="F5" s="51"/>
      <c r="G5" s="51"/>
      <c r="H5" s="53" t="s">
        <v>36</v>
      </c>
      <c r="I5" s="53"/>
      <c r="J5" t="s">
        <v>42</v>
      </c>
      <c r="N5" s="51"/>
      <c r="O5" s="51"/>
      <c r="P5" s="51"/>
      <c r="Q5" s="100" t="s">
        <v>38</v>
      </c>
      <c r="R5" s="100"/>
      <c r="S5" s="51" t="s">
        <v>43</v>
      </c>
      <c r="T5" s="51"/>
      <c r="U5" s="51"/>
      <c r="AA5" s="53" t="s">
        <v>1</v>
      </c>
      <c r="AB5" s="51"/>
      <c r="AC5" s="51"/>
      <c r="AD5" s="51"/>
      <c r="AE5" s="51" t="s">
        <v>79</v>
      </c>
      <c r="AF5" s="51"/>
      <c r="AG5" s="51"/>
      <c r="AH5" s="52"/>
    </row>
    <row r="6" spans="2:34" ht="15.75" thickBot="1" x14ac:dyDescent="0.3">
      <c r="B6" s="154" t="s">
        <v>2</v>
      </c>
      <c r="C6" s="156" t="s">
        <v>28</v>
      </c>
      <c r="D6" s="158" t="s">
        <v>29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60"/>
      <c r="AF6" s="161" t="s">
        <v>3</v>
      </c>
      <c r="AG6" s="162"/>
      <c r="AH6" s="163"/>
    </row>
    <row r="7" spans="2:34" ht="15.75" thickBot="1" x14ac:dyDescent="0.3">
      <c r="B7" s="155"/>
      <c r="C7" s="157"/>
      <c r="D7" s="164" t="s">
        <v>4</v>
      </c>
      <c r="E7" s="165"/>
      <c r="F7" s="165"/>
      <c r="G7" s="165"/>
      <c r="H7" s="165"/>
      <c r="I7" s="165"/>
      <c r="J7" s="165"/>
      <c r="K7" s="166"/>
      <c r="L7" s="107" t="s">
        <v>5</v>
      </c>
      <c r="M7" s="108"/>
      <c r="N7" s="108"/>
      <c r="O7" s="108"/>
      <c r="P7" s="108"/>
      <c r="Q7" s="108"/>
      <c r="R7" s="108"/>
      <c r="S7" s="109"/>
      <c r="T7" s="110" t="s">
        <v>6</v>
      </c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AF7" s="140" t="s">
        <v>7</v>
      </c>
      <c r="AG7" s="143" t="s">
        <v>8</v>
      </c>
      <c r="AH7" s="167" t="s">
        <v>9</v>
      </c>
    </row>
    <row r="8" spans="2:34" ht="15.75" thickBot="1" x14ac:dyDescent="0.3">
      <c r="B8" s="155"/>
      <c r="C8" s="157"/>
      <c r="D8" s="170" t="s">
        <v>10</v>
      </c>
      <c r="E8" s="171"/>
      <c r="F8" s="171"/>
      <c r="G8" s="171"/>
      <c r="H8" s="113" t="s">
        <v>11</v>
      </c>
      <c r="I8" s="114"/>
      <c r="J8" s="114"/>
      <c r="K8" s="115"/>
      <c r="L8" s="116" t="s">
        <v>30</v>
      </c>
      <c r="M8" s="117"/>
      <c r="N8" s="117"/>
      <c r="O8" s="117"/>
      <c r="P8" s="118" t="s">
        <v>31</v>
      </c>
      <c r="Q8" s="119"/>
      <c r="R8" s="119"/>
      <c r="S8" s="120"/>
      <c r="T8" s="121" t="s">
        <v>32</v>
      </c>
      <c r="U8" s="122"/>
      <c r="V8" s="122"/>
      <c r="W8" s="123"/>
      <c r="X8" s="146" t="s">
        <v>33</v>
      </c>
      <c r="Y8" s="147"/>
      <c r="Z8" s="147"/>
      <c r="AA8" s="147"/>
      <c r="AB8" s="148" t="s">
        <v>34</v>
      </c>
      <c r="AC8" s="149"/>
      <c r="AD8" s="149"/>
      <c r="AE8" s="150"/>
      <c r="AF8" s="141"/>
      <c r="AG8" s="144"/>
      <c r="AH8" s="168"/>
    </row>
    <row r="9" spans="2:34" ht="15.75" thickBot="1" x14ac:dyDescent="0.3">
      <c r="B9" s="155"/>
      <c r="C9" s="157"/>
      <c r="D9" s="67" t="s">
        <v>17</v>
      </c>
      <c r="E9" s="68" t="s">
        <v>18</v>
      </c>
      <c r="F9" s="68" t="s">
        <v>19</v>
      </c>
      <c r="G9" s="69" t="s">
        <v>25</v>
      </c>
      <c r="H9" s="67" t="s">
        <v>17</v>
      </c>
      <c r="I9" s="68" t="s">
        <v>18</v>
      </c>
      <c r="J9" s="68" t="s">
        <v>19</v>
      </c>
      <c r="K9" s="69" t="s">
        <v>25</v>
      </c>
      <c r="L9" s="67" t="s">
        <v>17</v>
      </c>
      <c r="M9" s="68" t="s">
        <v>18</v>
      </c>
      <c r="N9" s="68" t="s">
        <v>19</v>
      </c>
      <c r="O9" s="73" t="s">
        <v>25</v>
      </c>
      <c r="P9" s="67" t="s">
        <v>17</v>
      </c>
      <c r="Q9" s="68" t="s">
        <v>18</v>
      </c>
      <c r="R9" s="68" t="s">
        <v>19</v>
      </c>
      <c r="S9" s="69" t="s">
        <v>25</v>
      </c>
      <c r="T9" s="67" t="s">
        <v>17</v>
      </c>
      <c r="U9" s="68" t="s">
        <v>18</v>
      </c>
      <c r="V9" s="68" t="s">
        <v>19</v>
      </c>
      <c r="W9" s="69" t="s">
        <v>25</v>
      </c>
      <c r="X9" s="67" t="s">
        <v>17</v>
      </c>
      <c r="Y9" s="68" t="s">
        <v>18</v>
      </c>
      <c r="Z9" s="68" t="s">
        <v>19</v>
      </c>
      <c r="AA9" s="73" t="s">
        <v>25</v>
      </c>
      <c r="AB9" s="67" t="s">
        <v>17</v>
      </c>
      <c r="AC9" s="68" t="s">
        <v>18</v>
      </c>
      <c r="AD9" s="68" t="s">
        <v>19</v>
      </c>
      <c r="AE9" s="63" t="s">
        <v>25</v>
      </c>
      <c r="AF9" s="142"/>
      <c r="AG9" s="145"/>
      <c r="AH9" s="169"/>
    </row>
    <row r="10" spans="2:34" x14ac:dyDescent="0.25">
      <c r="B10" s="25">
        <v>1</v>
      </c>
      <c r="C10" s="70" t="s">
        <v>45</v>
      </c>
      <c r="D10" s="196"/>
      <c r="E10" s="197" t="s">
        <v>39</v>
      </c>
      <c r="F10" s="197"/>
      <c r="G10" s="198"/>
      <c r="H10" s="196"/>
      <c r="I10" s="197" t="s">
        <v>39</v>
      </c>
      <c r="J10" s="197"/>
      <c r="K10" s="199"/>
      <c r="L10" s="196"/>
      <c r="M10" s="197" t="s">
        <v>39</v>
      </c>
      <c r="N10" s="197"/>
      <c r="O10" s="199"/>
      <c r="P10" s="196"/>
      <c r="Q10" s="197" t="s">
        <v>39</v>
      </c>
      <c r="R10" s="197"/>
      <c r="S10" s="199"/>
      <c r="T10" s="196"/>
      <c r="U10" s="197" t="s">
        <v>39</v>
      </c>
      <c r="V10" s="197"/>
      <c r="W10" s="198"/>
      <c r="X10" s="196"/>
      <c r="Y10" s="197" t="s">
        <v>39</v>
      </c>
      <c r="Z10" s="197"/>
      <c r="AA10" s="198"/>
      <c r="AB10" s="196"/>
      <c r="AC10" s="197" t="s">
        <v>39</v>
      </c>
      <c r="AD10" s="200"/>
      <c r="AE10" s="58"/>
      <c r="AF10" s="215">
        <v>2</v>
      </c>
      <c r="AG10" s="216">
        <v>3</v>
      </c>
      <c r="AH10" s="217">
        <f>66-AG10</f>
        <v>63</v>
      </c>
    </row>
    <row r="11" spans="2:34" x14ac:dyDescent="0.25">
      <c r="B11" s="26">
        <v>2</v>
      </c>
      <c r="C11" s="71" t="s">
        <v>46</v>
      </c>
      <c r="D11" s="201" t="s">
        <v>39</v>
      </c>
      <c r="E11" s="202"/>
      <c r="F11" s="202"/>
      <c r="G11" s="203"/>
      <c r="H11" s="201"/>
      <c r="I11" s="202" t="s">
        <v>39</v>
      </c>
      <c r="J11" s="202"/>
      <c r="K11" s="204"/>
      <c r="L11" s="201"/>
      <c r="M11" s="202" t="s">
        <v>39</v>
      </c>
      <c r="N11" s="202"/>
      <c r="O11" s="204"/>
      <c r="P11" s="201" t="s">
        <v>39</v>
      </c>
      <c r="Q11" s="202"/>
      <c r="R11" s="202"/>
      <c r="S11" s="204"/>
      <c r="T11" s="201"/>
      <c r="U11" s="202" t="s">
        <v>39</v>
      </c>
      <c r="V11" s="202"/>
      <c r="W11" s="203"/>
      <c r="X11" s="201" t="s">
        <v>39</v>
      </c>
      <c r="Y11" s="202"/>
      <c r="Z11" s="202"/>
      <c r="AA11" s="203"/>
      <c r="AB11" s="201" t="s">
        <v>39</v>
      </c>
      <c r="AC11" s="202"/>
      <c r="AD11" s="59"/>
      <c r="AE11" s="205"/>
      <c r="AF11" s="215"/>
      <c r="AG11" s="218"/>
      <c r="AH11" s="217">
        <f t="shared" ref="AH11:AH39" si="0">66-AG11</f>
        <v>66</v>
      </c>
    </row>
    <row r="12" spans="2:34" x14ac:dyDescent="0.25">
      <c r="B12" s="26">
        <v>3</v>
      </c>
      <c r="C12" s="71" t="s">
        <v>47</v>
      </c>
      <c r="D12" s="201"/>
      <c r="E12" s="202" t="s">
        <v>39</v>
      </c>
      <c r="F12" s="202"/>
      <c r="G12" s="203"/>
      <c r="H12" s="201"/>
      <c r="I12" s="202" t="s">
        <v>39</v>
      </c>
      <c r="J12" s="202"/>
      <c r="K12" s="204"/>
      <c r="L12" s="201"/>
      <c r="M12" s="202"/>
      <c r="N12" s="202" t="s">
        <v>39</v>
      </c>
      <c r="O12" s="204"/>
      <c r="P12" s="201"/>
      <c r="Q12" s="202"/>
      <c r="R12" s="202" t="s">
        <v>39</v>
      </c>
      <c r="S12" s="204"/>
      <c r="T12" s="201"/>
      <c r="U12" s="202"/>
      <c r="V12" s="202" t="s">
        <v>39</v>
      </c>
      <c r="W12" s="203"/>
      <c r="X12" s="201"/>
      <c r="Y12" s="202" t="s">
        <v>39</v>
      </c>
      <c r="Z12" s="202"/>
      <c r="AA12" s="203"/>
      <c r="AB12" s="201"/>
      <c r="AC12" s="202" t="s">
        <v>39</v>
      </c>
      <c r="AD12" s="59"/>
      <c r="AE12" s="205"/>
      <c r="AF12" s="215"/>
      <c r="AG12" s="218"/>
      <c r="AH12" s="217">
        <f t="shared" si="0"/>
        <v>66</v>
      </c>
    </row>
    <row r="13" spans="2:34" x14ac:dyDescent="0.25">
      <c r="B13" s="26">
        <v>4</v>
      </c>
      <c r="C13" s="70" t="s">
        <v>48</v>
      </c>
      <c r="D13" s="201" t="s">
        <v>39</v>
      </c>
      <c r="E13" s="202"/>
      <c r="F13" s="202"/>
      <c r="G13" s="203"/>
      <c r="H13" s="201" t="s">
        <v>39</v>
      </c>
      <c r="I13" s="202"/>
      <c r="J13" s="202"/>
      <c r="K13" s="204"/>
      <c r="L13" s="201"/>
      <c r="M13" s="202" t="s">
        <v>39</v>
      </c>
      <c r="N13" s="202"/>
      <c r="O13" s="204"/>
      <c r="P13" s="201"/>
      <c r="Q13" s="202" t="s">
        <v>39</v>
      </c>
      <c r="R13" s="202"/>
      <c r="S13" s="204"/>
      <c r="T13" s="201"/>
      <c r="U13" s="202" t="s">
        <v>39</v>
      </c>
      <c r="V13" s="202"/>
      <c r="W13" s="203"/>
      <c r="X13" s="201"/>
      <c r="Y13" s="202" t="s">
        <v>39</v>
      </c>
      <c r="Z13" s="202"/>
      <c r="AA13" s="203"/>
      <c r="AB13" s="201" t="s">
        <v>39</v>
      </c>
      <c r="AC13" s="202"/>
      <c r="AD13" s="59"/>
      <c r="AE13" s="205"/>
      <c r="AF13" s="215"/>
      <c r="AG13" s="218"/>
      <c r="AH13" s="217">
        <f t="shared" si="0"/>
        <v>66</v>
      </c>
    </row>
    <row r="14" spans="2:34" x14ac:dyDescent="0.25">
      <c r="B14" s="26">
        <v>5</v>
      </c>
      <c r="C14" s="70" t="s">
        <v>49</v>
      </c>
      <c r="D14" s="201"/>
      <c r="E14" s="202" t="s">
        <v>39</v>
      </c>
      <c r="F14" s="202"/>
      <c r="G14" s="203"/>
      <c r="H14" s="201" t="s">
        <v>39</v>
      </c>
      <c r="I14" s="202"/>
      <c r="J14" s="202"/>
      <c r="K14" s="204"/>
      <c r="L14" s="201"/>
      <c r="M14" s="202" t="s">
        <v>39</v>
      </c>
      <c r="N14" s="202"/>
      <c r="O14" s="204"/>
      <c r="P14" s="201"/>
      <c r="Q14" s="202" t="s">
        <v>39</v>
      </c>
      <c r="R14" s="202"/>
      <c r="S14" s="204"/>
      <c r="T14" s="201"/>
      <c r="U14" s="202" t="s">
        <v>39</v>
      </c>
      <c r="V14" s="202"/>
      <c r="W14" s="203"/>
      <c r="X14" s="201" t="s">
        <v>39</v>
      </c>
      <c r="Y14" s="202"/>
      <c r="Z14" s="202"/>
      <c r="AA14" s="203"/>
      <c r="AB14" s="201"/>
      <c r="AC14" s="202" t="s">
        <v>39</v>
      </c>
      <c r="AD14" s="59"/>
      <c r="AE14" s="205"/>
      <c r="AF14" s="215"/>
      <c r="AG14" s="218"/>
      <c r="AH14" s="217">
        <f t="shared" si="0"/>
        <v>66</v>
      </c>
    </row>
    <row r="15" spans="2:34" x14ac:dyDescent="0.25">
      <c r="B15" s="26">
        <v>6</v>
      </c>
      <c r="C15" s="70" t="s">
        <v>50</v>
      </c>
      <c r="D15" s="201"/>
      <c r="E15" s="202" t="s">
        <v>39</v>
      </c>
      <c r="F15" s="202"/>
      <c r="G15" s="203"/>
      <c r="H15" s="201" t="s">
        <v>39</v>
      </c>
      <c r="I15" s="202"/>
      <c r="J15" s="202"/>
      <c r="K15" s="204"/>
      <c r="L15" s="201"/>
      <c r="M15" s="202" t="s">
        <v>39</v>
      </c>
      <c r="N15" s="202"/>
      <c r="O15" s="204"/>
      <c r="P15" s="201"/>
      <c r="Q15" s="202" t="s">
        <v>39</v>
      </c>
      <c r="R15" s="202"/>
      <c r="S15" s="204"/>
      <c r="T15" s="201"/>
      <c r="U15" s="202" t="s">
        <v>39</v>
      </c>
      <c r="V15" s="202"/>
      <c r="W15" s="203"/>
      <c r="X15" s="201"/>
      <c r="Y15" s="202" t="s">
        <v>39</v>
      </c>
      <c r="Z15" s="202"/>
      <c r="AA15" s="203"/>
      <c r="AB15" s="201" t="s">
        <v>39</v>
      </c>
      <c r="AC15" s="202"/>
      <c r="AD15" s="59"/>
      <c r="AE15" s="205"/>
      <c r="AF15" s="215"/>
      <c r="AG15" s="218"/>
      <c r="AH15" s="217">
        <f t="shared" si="0"/>
        <v>66</v>
      </c>
    </row>
    <row r="16" spans="2:34" x14ac:dyDescent="0.25">
      <c r="B16" s="28">
        <v>7</v>
      </c>
      <c r="C16" s="70" t="s">
        <v>51</v>
      </c>
      <c r="D16" s="201"/>
      <c r="E16" s="202" t="s">
        <v>39</v>
      </c>
      <c r="F16" s="202"/>
      <c r="G16" s="203"/>
      <c r="H16" s="201" t="s">
        <v>39</v>
      </c>
      <c r="I16" s="202"/>
      <c r="J16" s="202"/>
      <c r="K16" s="204"/>
      <c r="L16" s="201"/>
      <c r="M16" s="202" t="s">
        <v>39</v>
      </c>
      <c r="N16" s="202"/>
      <c r="O16" s="204"/>
      <c r="P16" s="201"/>
      <c r="Q16" s="202" t="s">
        <v>39</v>
      </c>
      <c r="R16" s="202"/>
      <c r="S16" s="204"/>
      <c r="T16" s="201"/>
      <c r="U16" s="202" t="s">
        <v>39</v>
      </c>
      <c r="V16" s="202"/>
      <c r="W16" s="203"/>
      <c r="X16" s="201"/>
      <c r="Y16" s="202" t="s">
        <v>39</v>
      </c>
      <c r="Z16" s="202"/>
      <c r="AA16" s="203"/>
      <c r="AB16" s="201" t="s">
        <v>39</v>
      </c>
      <c r="AC16" s="202"/>
      <c r="AD16" s="59"/>
      <c r="AE16" s="205"/>
      <c r="AF16" s="215"/>
      <c r="AG16" s="218"/>
      <c r="AH16" s="217">
        <f t="shared" si="0"/>
        <v>66</v>
      </c>
    </row>
    <row r="17" spans="2:34" x14ac:dyDescent="0.25">
      <c r="B17" s="26">
        <v>8</v>
      </c>
      <c r="C17" s="70" t="s">
        <v>52</v>
      </c>
      <c r="D17" s="201" t="s">
        <v>39</v>
      </c>
      <c r="E17" s="202"/>
      <c r="F17" s="202"/>
      <c r="G17" s="203"/>
      <c r="H17" s="201" t="s">
        <v>39</v>
      </c>
      <c r="I17" s="202"/>
      <c r="J17" s="202"/>
      <c r="K17" s="204"/>
      <c r="L17" s="201" t="s">
        <v>39</v>
      </c>
      <c r="M17" s="202"/>
      <c r="N17" s="202"/>
      <c r="O17" s="204"/>
      <c r="P17" s="201" t="s">
        <v>39</v>
      </c>
      <c r="Q17" s="202"/>
      <c r="R17" s="202"/>
      <c r="S17" s="204"/>
      <c r="T17" s="201"/>
      <c r="U17" s="202" t="s">
        <v>39</v>
      </c>
      <c r="V17" s="202"/>
      <c r="W17" s="203"/>
      <c r="X17" s="201" t="s">
        <v>39</v>
      </c>
      <c r="Y17" s="202"/>
      <c r="Z17" s="202"/>
      <c r="AA17" s="203"/>
      <c r="AB17" s="201" t="s">
        <v>39</v>
      </c>
      <c r="AC17" s="202"/>
      <c r="AD17" s="59"/>
      <c r="AE17" s="205"/>
      <c r="AF17" s="215"/>
      <c r="AG17" s="218"/>
      <c r="AH17" s="217">
        <f t="shared" si="0"/>
        <v>66</v>
      </c>
    </row>
    <row r="18" spans="2:34" x14ac:dyDescent="0.25">
      <c r="B18" s="26">
        <v>9</v>
      </c>
      <c r="C18" s="70" t="s">
        <v>53</v>
      </c>
      <c r="D18" s="201" t="s">
        <v>39</v>
      </c>
      <c r="E18" s="202"/>
      <c r="F18" s="202"/>
      <c r="G18" s="203"/>
      <c r="H18" s="201" t="s">
        <v>39</v>
      </c>
      <c r="I18" s="202"/>
      <c r="J18" s="202"/>
      <c r="K18" s="204"/>
      <c r="L18" s="201" t="s">
        <v>39</v>
      </c>
      <c r="M18" s="202"/>
      <c r="N18" s="202"/>
      <c r="O18" s="204"/>
      <c r="P18" s="201" t="s">
        <v>39</v>
      </c>
      <c r="Q18" s="202"/>
      <c r="R18" s="202"/>
      <c r="S18" s="204"/>
      <c r="T18" s="201"/>
      <c r="U18" s="202" t="s">
        <v>39</v>
      </c>
      <c r="V18" s="202"/>
      <c r="W18" s="203"/>
      <c r="X18" s="201" t="s">
        <v>39</v>
      </c>
      <c r="Y18" s="202"/>
      <c r="Z18" s="202"/>
      <c r="AA18" s="203"/>
      <c r="AB18" s="201" t="s">
        <v>39</v>
      </c>
      <c r="AC18" s="202"/>
      <c r="AD18" s="59"/>
      <c r="AE18" s="205"/>
      <c r="AF18" s="215"/>
      <c r="AG18" s="218"/>
      <c r="AH18" s="217">
        <f t="shared" si="0"/>
        <v>66</v>
      </c>
    </row>
    <row r="19" spans="2:34" x14ac:dyDescent="0.25">
      <c r="B19" s="26">
        <v>10</v>
      </c>
      <c r="C19" s="71" t="s">
        <v>54</v>
      </c>
      <c r="D19" s="201"/>
      <c r="E19" s="202" t="s">
        <v>39</v>
      </c>
      <c r="F19" s="202"/>
      <c r="G19" s="203"/>
      <c r="H19" s="201" t="s">
        <v>39</v>
      </c>
      <c r="I19" s="202"/>
      <c r="J19" s="202"/>
      <c r="K19" s="204"/>
      <c r="L19" s="201"/>
      <c r="M19" s="202" t="s">
        <v>39</v>
      </c>
      <c r="N19" s="202"/>
      <c r="O19" s="204"/>
      <c r="P19" s="201" t="s">
        <v>39</v>
      </c>
      <c r="Q19" s="202"/>
      <c r="R19" s="202"/>
      <c r="S19" s="204"/>
      <c r="T19" s="201"/>
      <c r="U19" s="202" t="s">
        <v>39</v>
      </c>
      <c r="V19" s="202"/>
      <c r="W19" s="203"/>
      <c r="X19" s="201" t="s">
        <v>39</v>
      </c>
      <c r="Y19" s="202"/>
      <c r="Z19" s="202"/>
      <c r="AA19" s="203"/>
      <c r="AB19" s="201"/>
      <c r="AC19" s="202" t="s">
        <v>39</v>
      </c>
      <c r="AD19" s="59"/>
      <c r="AE19" s="205"/>
      <c r="AF19" s="215"/>
      <c r="AG19" s="218"/>
      <c r="AH19" s="217">
        <f t="shared" si="0"/>
        <v>66</v>
      </c>
    </row>
    <row r="20" spans="2:34" x14ac:dyDescent="0.25">
      <c r="B20" s="26">
        <v>11</v>
      </c>
      <c r="C20" s="70" t="s">
        <v>55</v>
      </c>
      <c r="D20" s="201"/>
      <c r="E20" s="202" t="s">
        <v>39</v>
      </c>
      <c r="F20" s="202"/>
      <c r="G20" s="203"/>
      <c r="H20" s="201"/>
      <c r="I20" s="202" t="s">
        <v>39</v>
      </c>
      <c r="J20" s="202"/>
      <c r="K20" s="204"/>
      <c r="L20" s="201"/>
      <c r="M20" s="202" t="s">
        <v>39</v>
      </c>
      <c r="N20" s="202"/>
      <c r="O20" s="204"/>
      <c r="P20" s="201"/>
      <c r="Q20" s="202" t="s">
        <v>39</v>
      </c>
      <c r="R20" s="202"/>
      <c r="S20" s="204"/>
      <c r="T20" s="201"/>
      <c r="U20" s="202" t="s">
        <v>39</v>
      </c>
      <c r="V20" s="202"/>
      <c r="W20" s="203"/>
      <c r="X20" s="201"/>
      <c r="Y20" s="202" t="s">
        <v>39</v>
      </c>
      <c r="Z20" s="202"/>
      <c r="AA20" s="203"/>
      <c r="AB20" s="201"/>
      <c r="AC20" s="202" t="s">
        <v>39</v>
      </c>
      <c r="AD20" s="59"/>
      <c r="AE20" s="205"/>
      <c r="AF20" s="215"/>
      <c r="AG20" s="218"/>
      <c r="AH20" s="217">
        <f t="shared" si="0"/>
        <v>66</v>
      </c>
    </row>
    <row r="21" spans="2:34" x14ac:dyDescent="0.25">
      <c r="B21" s="26">
        <v>12</v>
      </c>
      <c r="C21" s="72" t="s">
        <v>56</v>
      </c>
      <c r="D21" s="201"/>
      <c r="E21" s="202" t="s">
        <v>39</v>
      </c>
      <c r="F21" s="202"/>
      <c r="G21" s="203"/>
      <c r="H21" s="201" t="s">
        <v>39</v>
      </c>
      <c r="I21" s="202"/>
      <c r="J21" s="202"/>
      <c r="K21" s="204"/>
      <c r="L21" s="201" t="s">
        <v>39</v>
      </c>
      <c r="M21" s="202"/>
      <c r="N21" s="202"/>
      <c r="O21" s="204"/>
      <c r="P21" s="201"/>
      <c r="Q21" s="202" t="s">
        <v>39</v>
      </c>
      <c r="R21" s="202"/>
      <c r="S21" s="204"/>
      <c r="T21" s="201"/>
      <c r="U21" s="202" t="s">
        <v>39</v>
      </c>
      <c r="V21" s="202"/>
      <c r="W21" s="203"/>
      <c r="X21" s="201" t="s">
        <v>39</v>
      </c>
      <c r="Y21" s="202"/>
      <c r="Z21" s="202"/>
      <c r="AA21" s="203"/>
      <c r="AB21" s="201" t="s">
        <v>39</v>
      </c>
      <c r="AC21" s="202"/>
      <c r="AD21" s="59"/>
      <c r="AE21" s="205"/>
      <c r="AF21" s="215"/>
      <c r="AG21" s="218"/>
      <c r="AH21" s="217">
        <f t="shared" si="0"/>
        <v>66</v>
      </c>
    </row>
    <row r="22" spans="2:34" x14ac:dyDescent="0.25">
      <c r="B22" s="28">
        <v>13</v>
      </c>
      <c r="C22" s="70" t="s">
        <v>57</v>
      </c>
      <c r="D22" s="201"/>
      <c r="E22" s="202" t="s">
        <v>39</v>
      </c>
      <c r="F22" s="202"/>
      <c r="G22" s="203"/>
      <c r="H22" s="201"/>
      <c r="I22" s="202" t="s">
        <v>39</v>
      </c>
      <c r="J22" s="202"/>
      <c r="K22" s="204"/>
      <c r="L22" s="201"/>
      <c r="M22" s="202" t="s">
        <v>39</v>
      </c>
      <c r="N22" s="202"/>
      <c r="O22" s="204"/>
      <c r="P22" s="201"/>
      <c r="Q22" s="202" t="s">
        <v>39</v>
      </c>
      <c r="R22" s="202" t="s">
        <v>39</v>
      </c>
      <c r="S22" s="204"/>
      <c r="T22" s="201"/>
      <c r="U22" s="202" t="s">
        <v>39</v>
      </c>
      <c r="V22" s="202"/>
      <c r="W22" s="203"/>
      <c r="X22" s="201"/>
      <c r="Y22" s="202" t="s">
        <v>39</v>
      </c>
      <c r="Z22" s="202"/>
      <c r="AA22" s="203"/>
      <c r="AB22" s="201"/>
      <c r="AC22" s="202" t="s">
        <v>39</v>
      </c>
      <c r="AD22" s="59"/>
      <c r="AE22" s="205"/>
      <c r="AF22" s="215"/>
      <c r="AG22" s="218"/>
      <c r="AH22" s="217">
        <f t="shared" si="0"/>
        <v>66</v>
      </c>
    </row>
    <row r="23" spans="2:34" x14ac:dyDescent="0.25">
      <c r="B23" s="26">
        <v>14</v>
      </c>
      <c r="C23" s="70" t="s">
        <v>58</v>
      </c>
      <c r="D23" s="201" t="s">
        <v>39</v>
      </c>
      <c r="E23" s="202"/>
      <c r="F23" s="202"/>
      <c r="G23" s="203"/>
      <c r="H23" s="201" t="s">
        <v>39</v>
      </c>
      <c r="I23" s="202"/>
      <c r="J23" s="202"/>
      <c r="K23" s="204"/>
      <c r="L23" s="201" t="s">
        <v>39</v>
      </c>
      <c r="M23" s="202"/>
      <c r="N23" s="202"/>
      <c r="O23" s="204"/>
      <c r="P23" s="201" t="s">
        <v>39</v>
      </c>
      <c r="Q23" s="202"/>
      <c r="R23" s="202"/>
      <c r="S23" s="204"/>
      <c r="T23" s="201"/>
      <c r="U23" s="202" t="s">
        <v>39</v>
      </c>
      <c r="V23" s="202"/>
      <c r="W23" s="203"/>
      <c r="X23" s="201"/>
      <c r="Y23" s="202" t="s">
        <v>39</v>
      </c>
      <c r="Z23" s="202"/>
      <c r="AA23" s="203"/>
      <c r="AB23" s="201" t="s">
        <v>39</v>
      </c>
      <c r="AC23" s="202"/>
      <c r="AD23" s="59"/>
      <c r="AE23" s="205"/>
      <c r="AF23" s="215"/>
      <c r="AG23" s="218"/>
      <c r="AH23" s="217">
        <f t="shared" si="0"/>
        <v>66</v>
      </c>
    </row>
    <row r="24" spans="2:34" x14ac:dyDescent="0.25">
      <c r="B24" s="26">
        <v>15</v>
      </c>
      <c r="C24" s="70" t="s">
        <v>59</v>
      </c>
      <c r="D24" s="201"/>
      <c r="E24" s="202" t="s">
        <v>39</v>
      </c>
      <c r="F24" s="202"/>
      <c r="G24" s="203"/>
      <c r="H24" s="201"/>
      <c r="I24" s="202" t="s">
        <v>39</v>
      </c>
      <c r="J24" s="202"/>
      <c r="K24" s="204"/>
      <c r="L24" s="201" t="s">
        <v>39</v>
      </c>
      <c r="M24" s="202"/>
      <c r="N24" s="202"/>
      <c r="O24" s="204"/>
      <c r="P24" s="201"/>
      <c r="Q24" s="202" t="s">
        <v>39</v>
      </c>
      <c r="R24" s="202"/>
      <c r="S24" s="204"/>
      <c r="T24" s="201"/>
      <c r="U24" s="202" t="s">
        <v>39</v>
      </c>
      <c r="V24" s="202"/>
      <c r="W24" s="203"/>
      <c r="X24" s="201"/>
      <c r="Y24" s="202" t="s">
        <v>39</v>
      </c>
      <c r="Z24" s="202"/>
      <c r="AA24" s="203"/>
      <c r="AB24" s="201" t="s">
        <v>39</v>
      </c>
      <c r="AC24" s="202"/>
      <c r="AD24" s="59"/>
      <c r="AE24" s="205"/>
      <c r="AF24" s="215"/>
      <c r="AG24" s="218"/>
      <c r="AH24" s="217">
        <f t="shared" si="0"/>
        <v>66</v>
      </c>
    </row>
    <row r="25" spans="2:34" x14ac:dyDescent="0.25">
      <c r="B25" s="26">
        <v>16</v>
      </c>
      <c r="C25" s="70" t="s">
        <v>60</v>
      </c>
      <c r="D25" s="201"/>
      <c r="E25" s="202" t="s">
        <v>39</v>
      </c>
      <c r="F25" s="202"/>
      <c r="G25" s="203"/>
      <c r="H25" s="201" t="s">
        <v>39</v>
      </c>
      <c r="I25" s="202"/>
      <c r="J25" s="202"/>
      <c r="K25" s="204"/>
      <c r="L25" s="201"/>
      <c r="M25" s="202" t="s">
        <v>39</v>
      </c>
      <c r="N25" s="202"/>
      <c r="O25" s="204"/>
      <c r="P25" s="201"/>
      <c r="Q25" s="202" t="s">
        <v>39</v>
      </c>
      <c r="R25" s="202"/>
      <c r="S25" s="204"/>
      <c r="T25" s="201"/>
      <c r="U25" s="202" t="s">
        <v>39</v>
      </c>
      <c r="V25" s="202"/>
      <c r="W25" s="203"/>
      <c r="X25" s="201" t="s">
        <v>39</v>
      </c>
      <c r="Y25" s="202"/>
      <c r="Z25" s="202"/>
      <c r="AA25" s="203"/>
      <c r="AB25" s="201"/>
      <c r="AC25" s="202" t="s">
        <v>39</v>
      </c>
      <c r="AD25" s="59"/>
      <c r="AE25" s="205"/>
      <c r="AF25" s="215"/>
      <c r="AG25" s="218"/>
      <c r="AH25" s="217">
        <f t="shared" si="0"/>
        <v>66</v>
      </c>
    </row>
    <row r="26" spans="2:34" x14ac:dyDescent="0.25">
      <c r="B26" s="26">
        <v>17</v>
      </c>
      <c r="C26" s="70" t="s">
        <v>61</v>
      </c>
      <c r="D26" s="201"/>
      <c r="E26" s="202" t="s">
        <v>39</v>
      </c>
      <c r="F26" s="202"/>
      <c r="G26" s="203"/>
      <c r="H26" s="201"/>
      <c r="I26" s="202" t="s">
        <v>39</v>
      </c>
      <c r="J26" s="202"/>
      <c r="K26" s="204"/>
      <c r="L26" s="201"/>
      <c r="M26" s="202" t="s">
        <v>39</v>
      </c>
      <c r="N26" s="202"/>
      <c r="O26" s="204"/>
      <c r="P26" s="201"/>
      <c r="Q26" s="202" t="s">
        <v>39</v>
      </c>
      <c r="R26" s="202"/>
      <c r="S26" s="204"/>
      <c r="T26" s="201"/>
      <c r="U26" s="202" t="s">
        <v>39</v>
      </c>
      <c r="V26" s="202"/>
      <c r="W26" s="203"/>
      <c r="X26" s="201"/>
      <c r="Y26" s="202" t="s">
        <v>39</v>
      </c>
      <c r="Z26" s="202"/>
      <c r="AA26" s="203"/>
      <c r="AB26" s="201"/>
      <c r="AC26" s="202" t="s">
        <v>39</v>
      </c>
      <c r="AD26" s="59"/>
      <c r="AE26" s="205"/>
      <c r="AF26" s="215"/>
      <c r="AG26" s="218"/>
      <c r="AH26" s="217">
        <f t="shared" si="0"/>
        <v>66</v>
      </c>
    </row>
    <row r="27" spans="2:34" x14ac:dyDescent="0.25">
      <c r="B27" s="26">
        <v>18</v>
      </c>
      <c r="C27" s="71" t="s">
        <v>62</v>
      </c>
      <c r="D27" s="201" t="s">
        <v>39</v>
      </c>
      <c r="E27" s="202"/>
      <c r="F27" s="202"/>
      <c r="G27" s="203"/>
      <c r="H27" s="201" t="s">
        <v>39</v>
      </c>
      <c r="I27" s="202"/>
      <c r="J27" s="202"/>
      <c r="K27" s="204"/>
      <c r="L27" s="201" t="s">
        <v>39</v>
      </c>
      <c r="M27" s="202"/>
      <c r="N27" s="202"/>
      <c r="O27" s="204"/>
      <c r="P27" s="201" t="s">
        <v>39</v>
      </c>
      <c r="Q27" s="202"/>
      <c r="R27" s="202"/>
      <c r="S27" s="204"/>
      <c r="T27" s="201"/>
      <c r="U27" s="202" t="s">
        <v>39</v>
      </c>
      <c r="V27" s="202"/>
      <c r="W27" s="203"/>
      <c r="X27" s="201" t="s">
        <v>39</v>
      </c>
      <c r="Y27" s="202"/>
      <c r="Z27" s="202"/>
      <c r="AA27" s="203"/>
      <c r="AB27" s="201" t="s">
        <v>39</v>
      </c>
      <c r="AC27" s="202"/>
      <c r="AD27" s="59"/>
      <c r="AE27" s="205"/>
      <c r="AF27" s="215"/>
      <c r="AG27" s="218"/>
      <c r="AH27" s="217">
        <f t="shared" si="0"/>
        <v>66</v>
      </c>
    </row>
    <row r="28" spans="2:34" x14ac:dyDescent="0.25">
      <c r="B28" s="28">
        <v>19</v>
      </c>
      <c r="C28" s="70" t="s">
        <v>63</v>
      </c>
      <c r="D28" s="201"/>
      <c r="E28" s="202" t="s">
        <v>39</v>
      </c>
      <c r="F28" s="202"/>
      <c r="G28" s="203"/>
      <c r="H28" s="201" t="s">
        <v>39</v>
      </c>
      <c r="I28" s="202"/>
      <c r="J28" s="202"/>
      <c r="K28" s="204"/>
      <c r="L28" s="201"/>
      <c r="M28" s="202" t="s">
        <v>39</v>
      </c>
      <c r="N28" s="202"/>
      <c r="O28" s="204"/>
      <c r="P28" s="201" t="s">
        <v>39</v>
      </c>
      <c r="Q28" s="202"/>
      <c r="R28" s="202"/>
      <c r="S28" s="204"/>
      <c r="T28" s="201"/>
      <c r="U28" s="202" t="s">
        <v>39</v>
      </c>
      <c r="V28" s="202"/>
      <c r="W28" s="203"/>
      <c r="X28" s="201"/>
      <c r="Y28" s="202" t="s">
        <v>39</v>
      </c>
      <c r="Z28" s="202"/>
      <c r="AA28" s="203"/>
      <c r="AB28" s="201" t="s">
        <v>39</v>
      </c>
      <c r="AC28" s="202"/>
      <c r="AD28" s="59"/>
      <c r="AE28" s="205"/>
      <c r="AF28" s="215"/>
      <c r="AG28" s="218"/>
      <c r="AH28" s="217">
        <f t="shared" si="0"/>
        <v>66</v>
      </c>
    </row>
    <row r="29" spans="2:34" x14ac:dyDescent="0.25">
      <c r="B29" s="26">
        <v>20</v>
      </c>
      <c r="C29" s="70" t="s">
        <v>64</v>
      </c>
      <c r="D29" s="201"/>
      <c r="E29" s="202" t="s">
        <v>39</v>
      </c>
      <c r="F29" s="202"/>
      <c r="G29" s="203"/>
      <c r="H29" s="201" t="s">
        <v>39</v>
      </c>
      <c r="I29" s="202"/>
      <c r="J29" s="202"/>
      <c r="K29" s="204"/>
      <c r="L29" s="201"/>
      <c r="M29" s="202" t="s">
        <v>39</v>
      </c>
      <c r="N29" s="202"/>
      <c r="O29" s="204"/>
      <c r="P29" s="201" t="s">
        <v>39</v>
      </c>
      <c r="Q29" s="202"/>
      <c r="R29" s="202"/>
      <c r="S29" s="204"/>
      <c r="T29" s="201"/>
      <c r="U29" s="202" t="s">
        <v>39</v>
      </c>
      <c r="V29" s="202"/>
      <c r="W29" s="203"/>
      <c r="X29" s="201" t="s">
        <v>39</v>
      </c>
      <c r="Y29" s="202"/>
      <c r="Z29" s="202"/>
      <c r="AA29" s="203"/>
      <c r="AB29" s="201" t="s">
        <v>39</v>
      </c>
      <c r="AC29" s="202"/>
      <c r="AD29" s="59"/>
      <c r="AE29" s="205"/>
      <c r="AF29" s="215"/>
      <c r="AG29" s="218"/>
      <c r="AH29" s="217">
        <f t="shared" si="0"/>
        <v>66</v>
      </c>
    </row>
    <row r="30" spans="2:34" x14ac:dyDescent="0.25">
      <c r="B30" s="26">
        <v>21</v>
      </c>
      <c r="C30" s="71" t="s">
        <v>65</v>
      </c>
      <c r="D30" s="201"/>
      <c r="E30" s="202" t="s">
        <v>39</v>
      </c>
      <c r="F30" s="202"/>
      <c r="G30" s="203"/>
      <c r="H30" s="201"/>
      <c r="I30" s="202" t="s">
        <v>39</v>
      </c>
      <c r="J30" s="202"/>
      <c r="K30" s="204"/>
      <c r="L30" s="201"/>
      <c r="M30" s="202" t="s">
        <v>39</v>
      </c>
      <c r="N30" s="202"/>
      <c r="O30" s="204"/>
      <c r="P30" s="201"/>
      <c r="Q30" s="202" t="s">
        <v>39</v>
      </c>
      <c r="R30" s="202"/>
      <c r="S30" s="204"/>
      <c r="T30" s="201"/>
      <c r="U30" s="202" t="s">
        <v>39</v>
      </c>
      <c r="V30" s="202"/>
      <c r="W30" s="203"/>
      <c r="X30" s="201"/>
      <c r="Y30" s="202" t="s">
        <v>39</v>
      </c>
      <c r="Z30" s="202"/>
      <c r="AA30" s="203"/>
      <c r="AB30" s="201" t="s">
        <v>39</v>
      </c>
      <c r="AC30" s="202"/>
      <c r="AD30" s="59"/>
      <c r="AE30" s="205"/>
      <c r="AF30" s="215"/>
      <c r="AG30" s="218"/>
      <c r="AH30" s="217">
        <f t="shared" si="0"/>
        <v>66</v>
      </c>
    </row>
    <row r="31" spans="2:34" x14ac:dyDescent="0.25">
      <c r="B31" s="26">
        <v>22</v>
      </c>
      <c r="C31" s="71" t="s">
        <v>66</v>
      </c>
      <c r="D31" s="201"/>
      <c r="E31" s="202"/>
      <c r="F31" s="202" t="s">
        <v>39</v>
      </c>
      <c r="G31" s="203"/>
      <c r="H31" s="201"/>
      <c r="I31" s="202"/>
      <c r="J31" s="202" t="s">
        <v>39</v>
      </c>
      <c r="K31" s="204"/>
      <c r="L31" s="201"/>
      <c r="M31" s="202"/>
      <c r="N31" s="202" t="s">
        <v>39</v>
      </c>
      <c r="O31" s="204"/>
      <c r="P31" s="201"/>
      <c r="Q31" s="202"/>
      <c r="R31" s="202" t="s">
        <v>39</v>
      </c>
      <c r="S31" s="204"/>
      <c r="T31" s="201"/>
      <c r="U31" s="202"/>
      <c r="V31" s="202" t="s">
        <v>39</v>
      </c>
      <c r="W31" s="203"/>
      <c r="X31" s="201"/>
      <c r="Y31" s="202"/>
      <c r="Z31" s="202" t="s">
        <v>39</v>
      </c>
      <c r="AA31" s="203"/>
      <c r="AB31" s="201"/>
      <c r="AC31" s="202" t="s">
        <v>39</v>
      </c>
      <c r="AD31" s="59"/>
      <c r="AE31" s="205"/>
      <c r="AF31" s="215"/>
      <c r="AG31" s="218"/>
      <c r="AH31" s="217">
        <f t="shared" si="0"/>
        <v>66</v>
      </c>
    </row>
    <row r="32" spans="2:34" x14ac:dyDescent="0.25">
      <c r="B32" s="26">
        <v>23</v>
      </c>
      <c r="C32" s="71" t="s">
        <v>67</v>
      </c>
      <c r="D32" s="201"/>
      <c r="E32" s="202" t="s">
        <v>39</v>
      </c>
      <c r="F32" s="202"/>
      <c r="G32" s="203"/>
      <c r="H32" s="201"/>
      <c r="I32" s="202" t="s">
        <v>39</v>
      </c>
      <c r="J32" s="202"/>
      <c r="K32" s="204"/>
      <c r="L32" s="201"/>
      <c r="M32" s="202" t="s">
        <v>39</v>
      </c>
      <c r="N32" s="202"/>
      <c r="O32" s="204"/>
      <c r="P32" s="201"/>
      <c r="Q32" s="202" t="s">
        <v>39</v>
      </c>
      <c r="R32" s="202"/>
      <c r="S32" s="204"/>
      <c r="T32" s="201"/>
      <c r="U32" s="202" t="s">
        <v>39</v>
      </c>
      <c r="V32" s="202"/>
      <c r="W32" s="203"/>
      <c r="X32" s="201"/>
      <c r="Y32" s="202" t="s">
        <v>39</v>
      </c>
      <c r="Z32" s="202"/>
      <c r="AA32" s="203"/>
      <c r="AB32" s="201"/>
      <c r="AC32" s="202" t="s">
        <v>39</v>
      </c>
      <c r="AD32" s="59"/>
      <c r="AE32" s="205"/>
      <c r="AF32" s="215"/>
      <c r="AG32" s="218"/>
      <c r="AH32" s="217">
        <f t="shared" si="0"/>
        <v>66</v>
      </c>
    </row>
    <row r="33" spans="2:34" x14ac:dyDescent="0.25">
      <c r="B33" s="26">
        <v>24</v>
      </c>
      <c r="C33" s="70" t="s">
        <v>68</v>
      </c>
      <c r="D33" s="201"/>
      <c r="E33" s="202" t="s">
        <v>39</v>
      </c>
      <c r="F33" s="202"/>
      <c r="G33" s="203"/>
      <c r="H33" s="201"/>
      <c r="I33" s="202" t="s">
        <v>39</v>
      </c>
      <c r="J33" s="202"/>
      <c r="K33" s="204"/>
      <c r="L33" s="201"/>
      <c r="M33" s="202" t="s">
        <v>39</v>
      </c>
      <c r="N33" s="202"/>
      <c r="O33" s="204"/>
      <c r="P33" s="201"/>
      <c r="Q33" s="202" t="s">
        <v>39</v>
      </c>
      <c r="R33" s="202"/>
      <c r="S33" s="204"/>
      <c r="T33" s="201"/>
      <c r="U33" s="202" t="s">
        <v>39</v>
      </c>
      <c r="V33" s="202"/>
      <c r="W33" s="203"/>
      <c r="X33" s="201"/>
      <c r="Y33" s="202" t="s">
        <v>39</v>
      </c>
      <c r="Z33" s="202"/>
      <c r="AA33" s="203"/>
      <c r="AB33" s="201"/>
      <c r="AC33" s="202" t="s">
        <v>39</v>
      </c>
      <c r="AD33" s="59"/>
      <c r="AE33" s="205"/>
      <c r="AF33" s="215"/>
      <c r="AG33" s="218"/>
      <c r="AH33" s="217">
        <f t="shared" si="0"/>
        <v>66</v>
      </c>
    </row>
    <row r="34" spans="2:34" x14ac:dyDescent="0.25">
      <c r="B34" s="26">
        <v>25</v>
      </c>
      <c r="C34" s="70" t="s">
        <v>69</v>
      </c>
      <c r="D34" s="201"/>
      <c r="E34" s="202" t="s">
        <v>39</v>
      </c>
      <c r="F34" s="202"/>
      <c r="G34" s="203"/>
      <c r="H34" s="201" t="s">
        <v>39</v>
      </c>
      <c r="I34" s="202"/>
      <c r="J34" s="202"/>
      <c r="K34" s="204"/>
      <c r="L34" s="201"/>
      <c r="M34" s="202" t="s">
        <v>39</v>
      </c>
      <c r="N34" s="202"/>
      <c r="O34" s="204"/>
      <c r="P34" s="201" t="s">
        <v>39</v>
      </c>
      <c r="Q34" s="202"/>
      <c r="R34" s="202"/>
      <c r="S34" s="204"/>
      <c r="T34" s="201"/>
      <c r="U34" s="202" t="s">
        <v>39</v>
      </c>
      <c r="V34" s="202"/>
      <c r="W34" s="203"/>
      <c r="X34" s="201" t="s">
        <v>39</v>
      </c>
      <c r="Y34" s="202"/>
      <c r="Z34" s="202"/>
      <c r="AA34" s="203"/>
      <c r="AB34" s="201" t="s">
        <v>39</v>
      </c>
      <c r="AC34" s="202"/>
      <c r="AD34" s="59"/>
      <c r="AE34" s="205"/>
      <c r="AF34" s="215"/>
      <c r="AG34" s="218"/>
      <c r="AH34" s="217">
        <f t="shared" si="0"/>
        <v>66</v>
      </c>
    </row>
    <row r="35" spans="2:34" x14ac:dyDescent="0.25">
      <c r="B35" s="26">
        <v>26</v>
      </c>
      <c r="C35" s="71" t="s">
        <v>70</v>
      </c>
      <c r="D35" s="201"/>
      <c r="E35" s="202" t="s">
        <v>39</v>
      </c>
      <c r="F35" s="202"/>
      <c r="G35" s="203"/>
      <c r="H35" s="201" t="s">
        <v>39</v>
      </c>
      <c r="I35" s="202"/>
      <c r="J35" s="202"/>
      <c r="K35" s="204"/>
      <c r="L35" s="201"/>
      <c r="M35" s="202" t="s">
        <v>39</v>
      </c>
      <c r="N35" s="202"/>
      <c r="O35" s="204"/>
      <c r="P35" s="201" t="s">
        <v>39</v>
      </c>
      <c r="Q35" s="202"/>
      <c r="R35" s="202"/>
      <c r="S35" s="204"/>
      <c r="T35" s="201"/>
      <c r="U35" s="202" t="s">
        <v>39</v>
      </c>
      <c r="V35" s="202"/>
      <c r="W35" s="203"/>
      <c r="X35" s="201" t="s">
        <v>39</v>
      </c>
      <c r="Y35" s="202"/>
      <c r="Z35" s="202"/>
      <c r="AA35" s="203"/>
      <c r="AB35" s="201" t="s">
        <v>39</v>
      </c>
      <c r="AC35" s="202"/>
      <c r="AD35" s="59"/>
      <c r="AE35" s="205"/>
      <c r="AF35" s="215"/>
      <c r="AG35" s="218"/>
      <c r="AH35" s="217">
        <f t="shared" si="0"/>
        <v>66</v>
      </c>
    </row>
    <row r="36" spans="2:34" x14ac:dyDescent="0.25">
      <c r="B36" s="26">
        <v>27</v>
      </c>
      <c r="C36" s="70" t="s">
        <v>71</v>
      </c>
      <c r="D36" s="201"/>
      <c r="E36" s="202" t="s">
        <v>39</v>
      </c>
      <c r="F36" s="206"/>
      <c r="G36" s="207"/>
      <c r="H36" s="201"/>
      <c r="I36" s="202" t="s">
        <v>39</v>
      </c>
      <c r="J36" s="206"/>
      <c r="K36" s="208"/>
      <c r="L36" s="209"/>
      <c r="M36" s="202" t="s">
        <v>39</v>
      </c>
      <c r="N36" s="206"/>
      <c r="O36" s="208"/>
      <c r="P36" s="209"/>
      <c r="Q36" s="202" t="s">
        <v>39</v>
      </c>
      <c r="R36" s="206"/>
      <c r="S36" s="208"/>
      <c r="T36" s="209"/>
      <c r="U36" s="202" t="s">
        <v>39</v>
      </c>
      <c r="V36" s="206"/>
      <c r="W36" s="207"/>
      <c r="X36" s="201"/>
      <c r="Y36" s="202" t="s">
        <v>39</v>
      </c>
      <c r="Z36" s="202"/>
      <c r="AA36" s="207"/>
      <c r="AB36" s="201"/>
      <c r="AC36" s="202" t="s">
        <v>39</v>
      </c>
      <c r="AD36" s="210"/>
      <c r="AE36" s="211"/>
      <c r="AF36" s="215"/>
      <c r="AG36" s="218"/>
      <c r="AH36" s="217">
        <f t="shared" si="0"/>
        <v>66</v>
      </c>
    </row>
    <row r="37" spans="2:34" x14ac:dyDescent="0.25">
      <c r="B37" s="26">
        <v>28</v>
      </c>
      <c r="C37" s="71" t="s">
        <v>72</v>
      </c>
      <c r="D37" s="201" t="s">
        <v>39</v>
      </c>
      <c r="E37" s="202"/>
      <c r="F37" s="206"/>
      <c r="G37" s="207"/>
      <c r="H37" s="201" t="s">
        <v>39</v>
      </c>
      <c r="I37" s="202"/>
      <c r="J37" s="206"/>
      <c r="K37" s="208"/>
      <c r="L37" s="209" t="s">
        <v>39</v>
      </c>
      <c r="M37" s="202"/>
      <c r="N37" s="206"/>
      <c r="O37" s="208"/>
      <c r="P37" s="209" t="s">
        <v>39</v>
      </c>
      <c r="Q37" s="202"/>
      <c r="R37" s="206"/>
      <c r="S37" s="208"/>
      <c r="T37" s="209"/>
      <c r="U37" s="202" t="s">
        <v>39</v>
      </c>
      <c r="V37" s="206"/>
      <c r="W37" s="207"/>
      <c r="X37" s="201" t="s">
        <v>39</v>
      </c>
      <c r="Y37" s="202"/>
      <c r="Z37" s="202"/>
      <c r="AA37" s="207"/>
      <c r="AB37" s="201" t="s">
        <v>39</v>
      </c>
      <c r="AC37" s="202"/>
      <c r="AD37" s="59"/>
      <c r="AE37" s="212"/>
      <c r="AF37" s="215"/>
      <c r="AG37" s="218"/>
      <c r="AH37" s="217">
        <f t="shared" si="0"/>
        <v>66</v>
      </c>
    </row>
    <row r="38" spans="2:34" x14ac:dyDescent="0.25">
      <c r="B38" s="26">
        <v>29</v>
      </c>
      <c r="C38" s="70" t="s">
        <v>73</v>
      </c>
      <c r="D38" s="201"/>
      <c r="E38" s="202" t="s">
        <v>39</v>
      </c>
      <c r="F38" s="206"/>
      <c r="G38" s="207"/>
      <c r="H38" s="201" t="s">
        <v>39</v>
      </c>
      <c r="I38" s="202"/>
      <c r="J38" s="206"/>
      <c r="K38" s="208"/>
      <c r="L38" s="209"/>
      <c r="M38" s="202" t="s">
        <v>39</v>
      </c>
      <c r="N38" s="206"/>
      <c r="O38" s="208"/>
      <c r="P38" s="209"/>
      <c r="Q38" s="202" t="s">
        <v>39</v>
      </c>
      <c r="R38" s="206"/>
      <c r="S38" s="208"/>
      <c r="T38" s="209"/>
      <c r="U38" s="202" t="s">
        <v>39</v>
      </c>
      <c r="V38" s="206"/>
      <c r="W38" s="207"/>
      <c r="X38" s="201" t="s">
        <v>39</v>
      </c>
      <c r="Y38" s="202"/>
      <c r="Z38" s="202"/>
      <c r="AA38" s="207"/>
      <c r="AB38" s="201" t="s">
        <v>39</v>
      </c>
      <c r="AC38" s="202"/>
      <c r="AD38" s="59"/>
      <c r="AE38" s="205"/>
      <c r="AF38" s="215"/>
      <c r="AG38" s="218"/>
      <c r="AH38" s="217">
        <f t="shared" si="0"/>
        <v>66</v>
      </c>
    </row>
    <row r="39" spans="2:34" ht="15.75" thickBot="1" x14ac:dyDescent="0.3">
      <c r="B39" s="26">
        <v>30</v>
      </c>
      <c r="C39" s="71" t="s">
        <v>74</v>
      </c>
      <c r="D39" s="209"/>
      <c r="E39" s="206" t="s">
        <v>39</v>
      </c>
      <c r="F39" s="206"/>
      <c r="G39" s="207"/>
      <c r="H39" s="209"/>
      <c r="I39" s="206" t="s">
        <v>39</v>
      </c>
      <c r="J39" s="206"/>
      <c r="K39" s="208"/>
      <c r="L39" s="209"/>
      <c r="M39" s="206" t="s">
        <v>39</v>
      </c>
      <c r="N39" s="206"/>
      <c r="O39" s="208"/>
      <c r="P39" s="209"/>
      <c r="Q39" s="206" t="s">
        <v>39</v>
      </c>
      <c r="R39" s="206"/>
      <c r="S39" s="208"/>
      <c r="T39" s="209"/>
      <c r="U39" s="206" t="s">
        <v>39</v>
      </c>
      <c r="V39" s="206"/>
      <c r="W39" s="207"/>
      <c r="X39" s="209"/>
      <c r="Y39" s="206" t="s">
        <v>39</v>
      </c>
      <c r="Z39" s="206"/>
      <c r="AA39" s="207"/>
      <c r="AB39" s="209" t="s">
        <v>39</v>
      </c>
      <c r="AC39" s="206"/>
      <c r="AD39" s="213"/>
      <c r="AE39" s="214"/>
      <c r="AF39" s="215"/>
      <c r="AG39" s="218"/>
      <c r="AH39" s="217">
        <f t="shared" si="0"/>
        <v>66</v>
      </c>
    </row>
    <row r="40" spans="2:34" ht="15.75" thickBot="1" x14ac:dyDescent="0.3">
      <c r="B40" s="101" t="s">
        <v>20</v>
      </c>
      <c r="C40" s="102"/>
      <c r="D40" s="192">
        <f>COUNTIF(D10:D39,"X")</f>
        <v>7</v>
      </c>
      <c r="E40" s="191">
        <f>COUNTIF(E10:E39,"X")</f>
        <v>22</v>
      </c>
      <c r="F40" s="191">
        <f>COUNTIF(F10:F39,"X")</f>
        <v>1</v>
      </c>
      <c r="G40" s="193">
        <f>COUNTIF(G10:G39,"X")</f>
        <v>0</v>
      </c>
      <c r="H40" s="193">
        <f>COUNTIF(H10:H39,"X")</f>
        <v>17</v>
      </c>
      <c r="I40" s="193">
        <f t="shared" ref="I40:K40" si="1">COUNTIF(I10:I39,"X")</f>
        <v>12</v>
      </c>
      <c r="J40" s="193">
        <f t="shared" si="1"/>
        <v>1</v>
      </c>
      <c r="K40" s="193">
        <f t="shared" si="1"/>
        <v>0</v>
      </c>
      <c r="L40" s="193">
        <f t="shared" ref="L40" si="2">COUNTIF(L10:L39,"X")</f>
        <v>7</v>
      </c>
      <c r="M40" s="193">
        <f t="shared" ref="M40" si="3">COUNTIF(M10:M39,"X")</f>
        <v>21</v>
      </c>
      <c r="N40" s="193">
        <f t="shared" ref="N40" si="4">COUNTIF(N10:N39,"X")</f>
        <v>2</v>
      </c>
      <c r="O40" s="193">
        <f t="shared" ref="O40" si="5">COUNTIF(O10:O39,"X")</f>
        <v>0</v>
      </c>
      <c r="P40" s="193">
        <f t="shared" ref="P40" si="6">COUNTIF(P10:P39,"X")</f>
        <v>11</v>
      </c>
      <c r="Q40" s="193">
        <f t="shared" ref="Q40" si="7">COUNTIF(Q10:Q39,"X")</f>
        <v>17</v>
      </c>
      <c r="R40" s="193">
        <f t="shared" ref="R40" si="8">COUNTIF(R10:R39,"X")</f>
        <v>3</v>
      </c>
      <c r="S40" s="193">
        <f t="shared" ref="S40" si="9">COUNTIF(S10:S39,"X")</f>
        <v>0</v>
      </c>
      <c r="T40" s="193">
        <f t="shared" ref="T40" si="10">COUNTIF(T10:T39,"X")</f>
        <v>0</v>
      </c>
      <c r="U40" s="193">
        <f t="shared" ref="U40" si="11">COUNTIF(U10:U39,"X")</f>
        <v>28</v>
      </c>
      <c r="V40" s="193">
        <f t="shared" ref="V40" si="12">COUNTIF(V10:V39,"X")</f>
        <v>2</v>
      </c>
      <c r="W40" s="193">
        <f t="shared" ref="W40" si="13">COUNTIF(W10:W39,"X")</f>
        <v>0</v>
      </c>
      <c r="X40" s="193">
        <f t="shared" ref="X40" si="14">COUNTIF(X10:X39,"X")</f>
        <v>13</v>
      </c>
      <c r="Y40" s="193">
        <f t="shared" ref="Y40" si="15">COUNTIF(Y10:Y39,"X")</f>
        <v>16</v>
      </c>
      <c r="Z40" s="193">
        <f t="shared" ref="Z40" si="16">COUNTIF(Z10:Z39,"X")</f>
        <v>1</v>
      </c>
      <c r="AA40" s="193">
        <f t="shared" ref="AA40" si="17">COUNTIF(AA10:AA39,"X")</f>
        <v>0</v>
      </c>
      <c r="AB40" s="193">
        <f t="shared" ref="AB40" si="18">COUNTIF(AB10:AB39,"X")</f>
        <v>18</v>
      </c>
      <c r="AC40" s="193">
        <f t="shared" ref="AC40" si="19">COUNTIF(AC10:AC39,"X")</f>
        <v>12</v>
      </c>
      <c r="AD40" s="193">
        <f t="shared" ref="AD40" si="20">COUNTIF(AD10:AD39,"X")</f>
        <v>0</v>
      </c>
      <c r="AE40" s="193">
        <f t="shared" ref="AE40" si="21">COUNTIF(AE10:AE39,"X")</f>
        <v>0</v>
      </c>
      <c r="AF40" s="64"/>
      <c r="AG40" s="65"/>
      <c r="AH40" s="66"/>
    </row>
    <row r="41" spans="2:34" x14ac:dyDescent="0.25">
      <c r="B41" s="22"/>
      <c r="C41" s="22"/>
      <c r="D41" s="23"/>
      <c r="E41" s="24"/>
      <c r="F41" s="24"/>
      <c r="G41" s="24"/>
      <c r="H41" s="23"/>
      <c r="I41" s="24"/>
      <c r="J41" s="24"/>
      <c r="K41" s="24"/>
      <c r="L41" s="23"/>
      <c r="M41" s="24"/>
      <c r="N41" s="24"/>
      <c r="O41" s="24"/>
      <c r="P41" s="23"/>
      <c r="Q41" s="24"/>
      <c r="R41" s="24"/>
      <c r="S41" s="24"/>
      <c r="T41" s="23"/>
      <c r="U41" s="24"/>
      <c r="V41" s="24"/>
      <c r="W41" s="24"/>
      <c r="X41" s="23"/>
      <c r="Y41" s="24"/>
      <c r="Z41" s="24"/>
      <c r="AA41" s="24"/>
      <c r="AB41" s="23"/>
      <c r="AC41" s="24"/>
      <c r="AD41" s="24"/>
      <c r="AE41" s="24"/>
      <c r="AF41" s="29"/>
      <c r="AG41" s="29"/>
      <c r="AH41" s="29"/>
    </row>
    <row r="42" spans="2:34" ht="2.25" customHeight="1" x14ac:dyDescent="0.25">
      <c r="C42" s="35"/>
      <c r="D42" s="35"/>
      <c r="E42" s="61"/>
      <c r="F42" s="62"/>
      <c r="G42" s="35"/>
      <c r="H42" s="34"/>
      <c r="I42" s="34"/>
      <c r="J42" s="36"/>
      <c r="K42" s="36"/>
      <c r="L42" s="36"/>
      <c r="M42" s="36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4"/>
      <c r="Y42" s="37"/>
      <c r="Z42" s="35"/>
      <c r="AA42" s="1"/>
      <c r="AB42" s="1"/>
      <c r="AC42" s="1"/>
    </row>
    <row r="43" spans="2:34" ht="15.75" x14ac:dyDescent="0.25">
      <c r="D43" s="103" t="s">
        <v>80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</row>
    <row r="44" spans="2:34" ht="24" customHeight="1" thickBot="1" x14ac:dyDescent="0.3">
      <c r="D44" s="104" t="s">
        <v>4</v>
      </c>
      <c r="E44" s="104"/>
      <c r="F44" s="104"/>
      <c r="G44" s="104"/>
      <c r="H44" s="104"/>
      <c r="I44" s="104"/>
      <c r="J44" s="104"/>
      <c r="K44" s="104"/>
      <c r="L44" s="105" t="s">
        <v>5</v>
      </c>
      <c r="M44" s="105"/>
      <c r="N44" s="105"/>
      <c r="O44" s="105"/>
      <c r="P44" s="105"/>
      <c r="Q44" s="105"/>
      <c r="R44" s="105"/>
      <c r="S44" s="105"/>
      <c r="T44" s="106" t="s">
        <v>6</v>
      </c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</row>
    <row r="45" spans="2:34" ht="32.25" customHeight="1" x14ac:dyDescent="0.25">
      <c r="D45" s="129" t="s">
        <v>10</v>
      </c>
      <c r="E45" s="130"/>
      <c r="F45" s="130"/>
      <c r="G45" s="131"/>
      <c r="H45" s="132" t="s">
        <v>11</v>
      </c>
      <c r="I45" s="133"/>
      <c r="J45" s="133"/>
      <c r="K45" s="134"/>
      <c r="L45" s="135" t="s">
        <v>12</v>
      </c>
      <c r="M45" s="136"/>
      <c r="N45" s="136"/>
      <c r="O45" s="137"/>
      <c r="P45" s="135" t="s">
        <v>35</v>
      </c>
      <c r="Q45" s="136"/>
      <c r="R45" s="136"/>
      <c r="S45" s="137"/>
      <c r="T45" s="138" t="s">
        <v>32</v>
      </c>
      <c r="U45" s="125"/>
      <c r="V45" s="125"/>
      <c r="W45" s="139"/>
      <c r="X45" s="124" t="s">
        <v>15</v>
      </c>
      <c r="Y45" s="125"/>
      <c r="Z45" s="125"/>
      <c r="AA45" s="126"/>
      <c r="AB45" s="124" t="s">
        <v>34</v>
      </c>
      <c r="AC45" s="125"/>
      <c r="AD45" s="125"/>
      <c r="AE45" s="126"/>
    </row>
    <row r="46" spans="2:34" x14ac:dyDescent="0.25">
      <c r="D46" s="38" t="s">
        <v>17</v>
      </c>
      <c r="E46" s="39" t="s">
        <v>18</v>
      </c>
      <c r="F46" s="39" t="s">
        <v>19</v>
      </c>
      <c r="G46" s="40" t="s">
        <v>25</v>
      </c>
      <c r="H46" s="41" t="s">
        <v>17</v>
      </c>
      <c r="I46" s="39" t="s">
        <v>18</v>
      </c>
      <c r="J46" s="39" t="s">
        <v>19</v>
      </c>
      <c r="K46" s="42" t="s">
        <v>25</v>
      </c>
      <c r="L46" s="43" t="s">
        <v>17</v>
      </c>
      <c r="M46" s="39" t="s">
        <v>18</v>
      </c>
      <c r="N46" s="39" t="s">
        <v>19</v>
      </c>
      <c r="O46" s="40" t="s">
        <v>25</v>
      </c>
      <c r="P46" s="43" t="s">
        <v>17</v>
      </c>
      <c r="Q46" s="39" t="s">
        <v>18</v>
      </c>
      <c r="R46" s="39" t="s">
        <v>19</v>
      </c>
      <c r="S46" s="40" t="s">
        <v>25</v>
      </c>
      <c r="T46" s="41" t="s">
        <v>17</v>
      </c>
      <c r="U46" s="39" t="s">
        <v>18</v>
      </c>
      <c r="V46" s="39" t="s">
        <v>19</v>
      </c>
      <c r="W46" s="42" t="s">
        <v>25</v>
      </c>
      <c r="X46" s="43" t="s">
        <v>17</v>
      </c>
      <c r="Y46" s="39" t="s">
        <v>18</v>
      </c>
      <c r="Z46" s="39" t="s">
        <v>19</v>
      </c>
      <c r="AA46" s="40" t="s">
        <v>25</v>
      </c>
      <c r="AB46" s="43" t="s">
        <v>17</v>
      </c>
      <c r="AC46" s="39" t="s">
        <v>18</v>
      </c>
      <c r="AD46" s="39" t="s">
        <v>19</v>
      </c>
      <c r="AE46" s="40" t="s">
        <v>25</v>
      </c>
    </row>
    <row r="47" spans="2:34" ht="15.75" thickBot="1" x14ac:dyDescent="0.3">
      <c r="D47" s="26">
        <v>7</v>
      </c>
      <c r="E47" s="26">
        <v>22</v>
      </c>
      <c r="F47" s="26">
        <v>1</v>
      </c>
      <c r="G47" s="26">
        <v>0</v>
      </c>
      <c r="H47" s="26">
        <v>17</v>
      </c>
      <c r="I47" s="26">
        <v>12</v>
      </c>
      <c r="J47" s="26">
        <v>1</v>
      </c>
      <c r="K47" s="26">
        <v>0</v>
      </c>
      <c r="L47" s="26">
        <v>7</v>
      </c>
      <c r="M47" s="26">
        <v>21</v>
      </c>
      <c r="N47" s="26">
        <v>2</v>
      </c>
      <c r="O47" s="26">
        <v>0</v>
      </c>
      <c r="P47" s="26">
        <v>11</v>
      </c>
      <c r="Q47" s="26">
        <v>17</v>
      </c>
      <c r="R47" s="26">
        <v>3</v>
      </c>
      <c r="S47" s="26">
        <v>0</v>
      </c>
      <c r="T47" s="26">
        <v>0</v>
      </c>
      <c r="U47" s="26">
        <v>28</v>
      </c>
      <c r="V47" s="26">
        <v>2</v>
      </c>
      <c r="W47" s="26">
        <v>0</v>
      </c>
      <c r="X47" s="26">
        <v>13</v>
      </c>
      <c r="Y47" s="26">
        <v>16</v>
      </c>
      <c r="Z47" s="26">
        <v>1</v>
      </c>
      <c r="AA47" s="26">
        <v>0</v>
      </c>
      <c r="AB47" s="26">
        <v>18</v>
      </c>
      <c r="AC47" s="26">
        <v>12</v>
      </c>
      <c r="AD47" s="26">
        <v>0</v>
      </c>
      <c r="AE47" s="26">
        <v>0</v>
      </c>
    </row>
    <row r="48" spans="2:34" ht="15.75" thickBot="1" x14ac:dyDescent="0.3">
      <c r="D48" s="57">
        <f>D47/$B$39</f>
        <v>0.23333333333333334</v>
      </c>
      <c r="E48" s="57">
        <f t="shared" ref="E48:G48" si="22">E47/$B$39</f>
        <v>0.73333333333333328</v>
      </c>
      <c r="F48" s="57">
        <f t="shared" si="22"/>
        <v>3.3333333333333333E-2</v>
      </c>
      <c r="G48" s="57">
        <f t="shared" si="22"/>
        <v>0</v>
      </c>
      <c r="H48" s="57">
        <f t="shared" ref="H48" si="23">H47/$B$39</f>
        <v>0.56666666666666665</v>
      </c>
      <c r="I48" s="57">
        <f t="shared" ref="I48" si="24">I47/$B$39</f>
        <v>0.4</v>
      </c>
      <c r="J48" s="57">
        <f t="shared" ref="J48" si="25">J47/$B$39</f>
        <v>3.3333333333333333E-2</v>
      </c>
      <c r="K48" s="57">
        <f t="shared" ref="K48" si="26">K47/$B$39</f>
        <v>0</v>
      </c>
      <c r="L48" s="57">
        <f t="shared" ref="L48" si="27">L47/$B$39</f>
        <v>0.23333333333333334</v>
      </c>
      <c r="M48" s="57">
        <f t="shared" ref="M48" si="28">M47/$B$39</f>
        <v>0.7</v>
      </c>
      <c r="N48" s="57">
        <f t="shared" ref="N48" si="29">N47/$B$39</f>
        <v>6.6666666666666666E-2</v>
      </c>
      <c r="O48" s="57">
        <f t="shared" ref="O48" si="30">O47/$B$39</f>
        <v>0</v>
      </c>
      <c r="P48" s="57">
        <f t="shared" ref="P48" si="31">P47/$B$39</f>
        <v>0.36666666666666664</v>
      </c>
      <c r="Q48" s="57">
        <f t="shared" ref="Q48" si="32">Q47/$B$39</f>
        <v>0.56666666666666665</v>
      </c>
      <c r="R48" s="57">
        <f t="shared" ref="R48" si="33">R47/$B$39</f>
        <v>0.1</v>
      </c>
      <c r="S48" s="57">
        <f t="shared" ref="S48" si="34">S47/$B$39</f>
        <v>0</v>
      </c>
      <c r="T48" s="57">
        <f t="shared" ref="T48" si="35">T47/$B$39</f>
        <v>0</v>
      </c>
      <c r="U48" s="57">
        <f t="shared" ref="U48" si="36">U47/$B$39</f>
        <v>0.93333333333333335</v>
      </c>
      <c r="V48" s="57">
        <f t="shared" ref="V48" si="37">V47/$B$39</f>
        <v>6.6666666666666666E-2</v>
      </c>
      <c r="W48" s="57">
        <f t="shared" ref="W48" si="38">W47/$B$39</f>
        <v>0</v>
      </c>
      <c r="X48" s="57">
        <f t="shared" ref="X48" si="39">X47/$B$39</f>
        <v>0.43333333333333335</v>
      </c>
      <c r="Y48" s="57">
        <f t="shared" ref="Y48" si="40">Y47/$B$39</f>
        <v>0.53333333333333333</v>
      </c>
      <c r="Z48" s="57">
        <f t="shared" ref="Z48" si="41">Z47/$B$39</f>
        <v>3.3333333333333333E-2</v>
      </c>
      <c r="AA48" s="57">
        <f t="shared" ref="AA48" si="42">AA47/$B$39</f>
        <v>0</v>
      </c>
      <c r="AB48" s="57">
        <f>AB47/$B$39</f>
        <v>0.6</v>
      </c>
      <c r="AC48" s="57">
        <f t="shared" ref="AC48" si="43">AC47/$B$39</f>
        <v>0.4</v>
      </c>
      <c r="AD48" s="57">
        <f t="shared" ref="AD48" si="44">AD47/$B$39</f>
        <v>0</v>
      </c>
      <c r="AE48" s="57">
        <f t="shared" ref="AE48" si="45">AE47/$B$39</f>
        <v>0</v>
      </c>
    </row>
    <row r="51" spans="7:30" x14ac:dyDescent="0.25">
      <c r="G51" s="60" t="s">
        <v>41</v>
      </c>
      <c r="H51" s="1"/>
      <c r="I51" s="19"/>
      <c r="J51" s="31"/>
      <c r="K51" s="31"/>
      <c r="L51" s="30"/>
      <c r="M51" s="32"/>
      <c r="N51" s="127" t="s">
        <v>82</v>
      </c>
      <c r="O51" s="127"/>
      <c r="P51" s="127"/>
      <c r="Q51" s="127"/>
      <c r="R51" s="127"/>
      <c r="S51" s="19"/>
      <c r="T51" s="19"/>
      <c r="U51" s="19"/>
      <c r="V51" s="32"/>
      <c r="W51" s="32"/>
      <c r="X51" s="30"/>
      <c r="Y51" s="32"/>
      <c r="Z51" s="127" t="s">
        <v>75</v>
      </c>
      <c r="AA51" s="127"/>
      <c r="AB51" s="127"/>
      <c r="AC51" s="127"/>
      <c r="AD51" s="127"/>
    </row>
    <row r="52" spans="7:30" x14ac:dyDescent="0.25">
      <c r="G52" s="62" t="s">
        <v>40</v>
      </c>
      <c r="H52" s="35"/>
      <c r="I52" s="34"/>
      <c r="J52" s="31"/>
      <c r="K52" s="31"/>
      <c r="L52" s="30"/>
      <c r="M52" s="32"/>
      <c r="N52" s="128" t="s">
        <v>83</v>
      </c>
      <c r="O52" s="128"/>
      <c r="P52" s="128"/>
      <c r="Q52" s="128"/>
      <c r="R52" s="128"/>
      <c r="S52" s="35"/>
      <c r="T52" s="35"/>
      <c r="U52" s="35"/>
      <c r="V52" s="32"/>
      <c r="W52" s="32"/>
      <c r="X52" s="30"/>
      <c r="Y52" s="32"/>
      <c r="Z52" s="20"/>
      <c r="AA52" s="21"/>
      <c r="AB52" s="21" t="s">
        <v>21</v>
      </c>
      <c r="AC52" s="18"/>
      <c r="AD52" s="18"/>
    </row>
  </sheetData>
  <mergeCells count="37">
    <mergeCell ref="AF7:AF9"/>
    <mergeCell ref="AG7:AG9"/>
    <mergeCell ref="X8:AA8"/>
    <mergeCell ref="AB8:AE8"/>
    <mergeCell ref="B1:AH1"/>
    <mergeCell ref="B2:AH2"/>
    <mergeCell ref="B3:AH3"/>
    <mergeCell ref="B4:AH4"/>
    <mergeCell ref="B6:B9"/>
    <mergeCell ref="C6:C9"/>
    <mergeCell ref="D6:AE6"/>
    <mergeCell ref="AF6:AH6"/>
    <mergeCell ref="D7:K7"/>
    <mergeCell ref="AH7:AH9"/>
    <mergeCell ref="D8:G8"/>
    <mergeCell ref="AB45:AE45"/>
    <mergeCell ref="N51:R51"/>
    <mergeCell ref="N52:R52"/>
    <mergeCell ref="Z51:AD51"/>
    <mergeCell ref="D45:G45"/>
    <mergeCell ref="H45:K45"/>
    <mergeCell ref="L45:O45"/>
    <mergeCell ref="P45:S45"/>
    <mergeCell ref="T45:W45"/>
    <mergeCell ref="X45:AA45"/>
    <mergeCell ref="Q5:R5"/>
    <mergeCell ref="B40:C40"/>
    <mergeCell ref="D43:AE43"/>
    <mergeCell ref="D44:K44"/>
    <mergeCell ref="L44:S44"/>
    <mergeCell ref="T44:AE44"/>
    <mergeCell ref="L7:S7"/>
    <mergeCell ref="T7:AE7"/>
    <mergeCell ref="H8:K8"/>
    <mergeCell ref="L8:O8"/>
    <mergeCell ref="P8:S8"/>
    <mergeCell ref="T8:W8"/>
  </mergeCells>
  <printOptions horizontalCentered="1"/>
  <pageMargins left="0" right="0" top="0" bottom="0" header="0" footer="0"/>
  <pageSetup paperSize="9" scale="63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AH52"/>
  <sheetViews>
    <sheetView topLeftCell="D1" zoomScale="90" zoomScaleNormal="90" zoomScaleSheetLayoutView="70" zoomScalePageLayoutView="60" workbookViewId="0">
      <selection activeCell="D44" sqref="D44:K44"/>
    </sheetView>
  </sheetViews>
  <sheetFormatPr baseColWidth="10" defaultColWidth="11.42578125" defaultRowHeight="15" x14ac:dyDescent="0.25"/>
  <cols>
    <col min="1" max="1" width="2" customWidth="1"/>
    <col min="2" max="2" width="3.140625" customWidth="1"/>
    <col min="3" max="3" width="46.140625" customWidth="1"/>
    <col min="4" max="5" width="8.5703125" bestFit="1" customWidth="1"/>
    <col min="6" max="6" width="6" customWidth="1"/>
    <col min="7" max="7" width="6.28515625" customWidth="1"/>
    <col min="8" max="8" width="6.85546875" customWidth="1"/>
    <col min="9" max="9" width="6.28515625" bestFit="1" customWidth="1"/>
    <col min="10" max="11" width="5.42578125" bestFit="1" customWidth="1"/>
    <col min="12" max="12" width="7.28515625" customWidth="1"/>
    <col min="13" max="13" width="6.28515625" bestFit="1" customWidth="1"/>
    <col min="14" max="15" width="5.42578125" bestFit="1" customWidth="1"/>
    <col min="16" max="17" width="6.28515625" bestFit="1" customWidth="1"/>
    <col min="18" max="18" width="6.5703125" customWidth="1"/>
    <col min="19" max="20" width="5.42578125" bestFit="1" customWidth="1"/>
    <col min="21" max="21" width="6.28515625" bestFit="1" customWidth="1"/>
    <col min="22" max="23" width="5.42578125" bestFit="1" customWidth="1"/>
    <col min="24" max="24" width="6.7109375" customWidth="1"/>
    <col min="25" max="25" width="6.28515625" bestFit="1" customWidth="1"/>
    <col min="26" max="27" width="5.42578125" bestFit="1" customWidth="1"/>
    <col min="28" max="29" width="6.42578125" customWidth="1"/>
    <col min="30" max="30" width="5.42578125" customWidth="1"/>
    <col min="31" max="31" width="5.42578125" bestFit="1" customWidth="1"/>
    <col min="32" max="33" width="2.5703125" customWidth="1"/>
    <col min="34" max="34" width="3" customWidth="1"/>
  </cols>
  <sheetData>
    <row r="1" spans="2:34" ht="18.75" x14ac:dyDescent="0.25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</row>
    <row r="2" spans="2:34" ht="18.75" x14ac:dyDescent="0.25">
      <c r="B2" s="151" t="s">
        <v>26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</row>
    <row r="3" spans="2:34" ht="15.75" x14ac:dyDescent="0.25">
      <c r="B3" s="152" t="s">
        <v>27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</row>
    <row r="4" spans="2:34" ht="18.75" x14ac:dyDescent="0.25">
      <c r="B4" s="153" t="s">
        <v>84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</row>
    <row r="5" spans="2:34" ht="15.75" thickBot="1" x14ac:dyDescent="0.3">
      <c r="B5" s="50"/>
      <c r="C5" s="53" t="s">
        <v>78</v>
      </c>
      <c r="D5" s="51"/>
      <c r="E5" s="51"/>
      <c r="F5" s="51"/>
      <c r="G5" s="51"/>
      <c r="H5" s="53" t="s">
        <v>36</v>
      </c>
      <c r="I5" s="53"/>
      <c r="J5" t="s">
        <v>42</v>
      </c>
      <c r="N5" s="51"/>
      <c r="O5" s="51"/>
      <c r="P5" s="51"/>
      <c r="Q5" s="100" t="s">
        <v>38</v>
      </c>
      <c r="R5" s="100"/>
      <c r="S5" s="51" t="s">
        <v>43</v>
      </c>
      <c r="T5" s="51"/>
      <c r="U5" s="51"/>
      <c r="AA5" s="53" t="s">
        <v>1</v>
      </c>
      <c r="AB5" s="51"/>
      <c r="AC5" s="51"/>
      <c r="AD5" s="51"/>
      <c r="AE5" s="51" t="s">
        <v>79</v>
      </c>
      <c r="AF5" s="51"/>
      <c r="AG5" s="51"/>
      <c r="AH5" s="52"/>
    </row>
    <row r="6" spans="2:34" ht="15.75" thickBot="1" x14ac:dyDescent="0.3">
      <c r="B6" s="154" t="s">
        <v>2</v>
      </c>
      <c r="C6" s="156" t="s">
        <v>28</v>
      </c>
      <c r="D6" s="158" t="s">
        <v>29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60"/>
      <c r="AF6" s="161" t="s">
        <v>3</v>
      </c>
      <c r="AG6" s="162"/>
      <c r="AH6" s="163"/>
    </row>
    <row r="7" spans="2:34" ht="15.75" thickBot="1" x14ac:dyDescent="0.3">
      <c r="B7" s="155"/>
      <c r="C7" s="157"/>
      <c r="D7" s="164" t="s">
        <v>4</v>
      </c>
      <c r="E7" s="165"/>
      <c r="F7" s="165"/>
      <c r="G7" s="165"/>
      <c r="H7" s="165"/>
      <c r="I7" s="165"/>
      <c r="J7" s="165"/>
      <c r="K7" s="166"/>
      <c r="L7" s="107" t="s">
        <v>5</v>
      </c>
      <c r="M7" s="108"/>
      <c r="N7" s="108"/>
      <c r="O7" s="108"/>
      <c r="P7" s="108"/>
      <c r="Q7" s="108"/>
      <c r="R7" s="108"/>
      <c r="S7" s="109"/>
      <c r="T7" s="110" t="s">
        <v>6</v>
      </c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AF7" s="140" t="s">
        <v>7</v>
      </c>
      <c r="AG7" s="143" t="s">
        <v>8</v>
      </c>
      <c r="AH7" s="167" t="s">
        <v>9</v>
      </c>
    </row>
    <row r="8" spans="2:34" ht="15.75" thickBot="1" x14ac:dyDescent="0.3">
      <c r="B8" s="155"/>
      <c r="C8" s="157"/>
      <c r="D8" s="170" t="s">
        <v>10</v>
      </c>
      <c r="E8" s="171"/>
      <c r="F8" s="171"/>
      <c r="G8" s="171"/>
      <c r="H8" s="113" t="s">
        <v>11</v>
      </c>
      <c r="I8" s="114"/>
      <c r="J8" s="114"/>
      <c r="K8" s="115"/>
      <c r="L8" s="116" t="s">
        <v>30</v>
      </c>
      <c r="M8" s="117"/>
      <c r="N8" s="117"/>
      <c r="O8" s="117"/>
      <c r="P8" s="118" t="s">
        <v>31</v>
      </c>
      <c r="Q8" s="119"/>
      <c r="R8" s="119"/>
      <c r="S8" s="120"/>
      <c r="T8" s="121" t="s">
        <v>32</v>
      </c>
      <c r="U8" s="122"/>
      <c r="V8" s="122"/>
      <c r="W8" s="123"/>
      <c r="X8" s="146" t="s">
        <v>33</v>
      </c>
      <c r="Y8" s="147"/>
      <c r="Z8" s="147"/>
      <c r="AA8" s="147"/>
      <c r="AB8" s="148" t="s">
        <v>34</v>
      </c>
      <c r="AC8" s="149"/>
      <c r="AD8" s="149"/>
      <c r="AE8" s="150"/>
      <c r="AF8" s="141"/>
      <c r="AG8" s="144"/>
      <c r="AH8" s="168"/>
    </row>
    <row r="9" spans="2:34" ht="15.75" thickBot="1" x14ac:dyDescent="0.3">
      <c r="B9" s="155"/>
      <c r="C9" s="157"/>
      <c r="D9" s="67" t="s">
        <v>17</v>
      </c>
      <c r="E9" s="68" t="s">
        <v>18</v>
      </c>
      <c r="F9" s="68" t="s">
        <v>19</v>
      </c>
      <c r="G9" s="69" t="s">
        <v>25</v>
      </c>
      <c r="H9" s="67" t="s">
        <v>17</v>
      </c>
      <c r="I9" s="68" t="s">
        <v>18</v>
      </c>
      <c r="J9" s="68" t="s">
        <v>19</v>
      </c>
      <c r="K9" s="69" t="s">
        <v>25</v>
      </c>
      <c r="L9" s="67" t="s">
        <v>17</v>
      </c>
      <c r="M9" s="68" t="s">
        <v>18</v>
      </c>
      <c r="N9" s="68" t="s">
        <v>19</v>
      </c>
      <c r="O9" s="73" t="s">
        <v>25</v>
      </c>
      <c r="P9" s="67" t="s">
        <v>17</v>
      </c>
      <c r="Q9" s="68" t="s">
        <v>18</v>
      </c>
      <c r="R9" s="68" t="s">
        <v>19</v>
      </c>
      <c r="S9" s="69" t="s">
        <v>25</v>
      </c>
      <c r="T9" s="67" t="s">
        <v>17</v>
      </c>
      <c r="U9" s="68" t="s">
        <v>18</v>
      </c>
      <c r="V9" s="68" t="s">
        <v>19</v>
      </c>
      <c r="W9" s="69" t="s">
        <v>25</v>
      </c>
      <c r="X9" s="67" t="s">
        <v>17</v>
      </c>
      <c r="Y9" s="68" t="s">
        <v>18</v>
      </c>
      <c r="Z9" s="68" t="s">
        <v>19</v>
      </c>
      <c r="AA9" s="73" t="s">
        <v>25</v>
      </c>
      <c r="AB9" s="67" t="s">
        <v>17</v>
      </c>
      <c r="AC9" s="68" t="s">
        <v>18</v>
      </c>
      <c r="AD9" s="68" t="s">
        <v>19</v>
      </c>
      <c r="AE9" s="95" t="s">
        <v>25</v>
      </c>
      <c r="AF9" s="142"/>
      <c r="AG9" s="145"/>
      <c r="AH9" s="169"/>
    </row>
    <row r="10" spans="2:34" x14ac:dyDescent="0.25">
      <c r="B10" s="25">
        <v>1</v>
      </c>
      <c r="C10" s="70" t="s">
        <v>45</v>
      </c>
      <c r="D10" s="196"/>
      <c r="E10" s="197" t="s">
        <v>39</v>
      </c>
      <c r="F10" s="197"/>
      <c r="G10" s="198"/>
      <c r="H10" s="196"/>
      <c r="I10" s="197" t="s">
        <v>39</v>
      </c>
      <c r="J10" s="197"/>
      <c r="K10" s="199"/>
      <c r="L10" s="196"/>
      <c r="M10" s="197" t="s">
        <v>39</v>
      </c>
      <c r="N10" s="197"/>
      <c r="O10" s="199"/>
      <c r="P10" s="196"/>
      <c r="Q10" s="197" t="s">
        <v>39</v>
      </c>
      <c r="R10" s="197"/>
      <c r="S10" s="199"/>
      <c r="T10" s="196"/>
      <c r="U10" s="197" t="s">
        <v>39</v>
      </c>
      <c r="V10" s="197"/>
      <c r="W10" s="198"/>
      <c r="X10" s="196"/>
      <c r="Y10" s="197" t="s">
        <v>39</v>
      </c>
      <c r="Z10" s="197"/>
      <c r="AA10" s="198"/>
      <c r="AB10" s="196"/>
      <c r="AC10" s="197" t="s">
        <v>39</v>
      </c>
      <c r="AD10" s="200"/>
      <c r="AE10" s="58"/>
      <c r="AF10" s="215">
        <v>2</v>
      </c>
      <c r="AG10" s="216">
        <v>3</v>
      </c>
      <c r="AH10" s="217">
        <f>66-AG10</f>
        <v>63</v>
      </c>
    </row>
    <row r="11" spans="2:34" x14ac:dyDescent="0.25">
      <c r="B11" s="26">
        <v>2</v>
      </c>
      <c r="C11" s="71" t="s">
        <v>46</v>
      </c>
      <c r="D11" s="201" t="s">
        <v>39</v>
      </c>
      <c r="E11" s="202"/>
      <c r="F11" s="202"/>
      <c r="G11" s="203"/>
      <c r="H11" s="201"/>
      <c r="I11" s="202" t="s">
        <v>39</v>
      </c>
      <c r="J11" s="202"/>
      <c r="K11" s="204"/>
      <c r="L11" s="201"/>
      <c r="M11" s="202" t="s">
        <v>39</v>
      </c>
      <c r="N11" s="202"/>
      <c r="O11" s="204"/>
      <c r="P11" s="201" t="s">
        <v>39</v>
      </c>
      <c r="Q11" s="202"/>
      <c r="R11" s="202"/>
      <c r="S11" s="204"/>
      <c r="T11" s="201"/>
      <c r="U11" s="202" t="s">
        <v>39</v>
      </c>
      <c r="V11" s="202"/>
      <c r="W11" s="203"/>
      <c r="X11" s="201" t="s">
        <v>39</v>
      </c>
      <c r="Y11" s="202"/>
      <c r="Z11" s="202"/>
      <c r="AA11" s="203"/>
      <c r="AB11" s="201" t="s">
        <v>39</v>
      </c>
      <c r="AC11" s="202"/>
      <c r="AD11" s="59"/>
      <c r="AE11" s="205"/>
      <c r="AF11" s="215"/>
      <c r="AG11" s="218"/>
      <c r="AH11" s="217">
        <f t="shared" ref="AH11:AH39" si="0">66-AG11</f>
        <v>66</v>
      </c>
    </row>
    <row r="12" spans="2:34" x14ac:dyDescent="0.25">
      <c r="B12" s="26">
        <v>3</v>
      </c>
      <c r="C12" s="71" t="s">
        <v>47</v>
      </c>
      <c r="D12" s="201"/>
      <c r="E12" s="202" t="s">
        <v>39</v>
      </c>
      <c r="F12" s="202"/>
      <c r="G12" s="203"/>
      <c r="H12" s="201"/>
      <c r="I12" s="202" t="s">
        <v>39</v>
      </c>
      <c r="J12" s="202"/>
      <c r="K12" s="204"/>
      <c r="L12" s="201"/>
      <c r="M12" s="202"/>
      <c r="N12" s="202" t="s">
        <v>39</v>
      </c>
      <c r="O12" s="204"/>
      <c r="P12" s="201"/>
      <c r="Q12" s="202"/>
      <c r="R12" s="202" t="s">
        <v>39</v>
      </c>
      <c r="S12" s="204"/>
      <c r="T12" s="201"/>
      <c r="U12" s="202"/>
      <c r="V12" s="202" t="s">
        <v>39</v>
      </c>
      <c r="W12" s="203"/>
      <c r="X12" s="201"/>
      <c r="Y12" s="202" t="s">
        <v>39</v>
      </c>
      <c r="Z12" s="202"/>
      <c r="AA12" s="203"/>
      <c r="AB12" s="201"/>
      <c r="AC12" s="202" t="s">
        <v>39</v>
      </c>
      <c r="AD12" s="59"/>
      <c r="AE12" s="205"/>
      <c r="AF12" s="215"/>
      <c r="AG12" s="218"/>
      <c r="AH12" s="217">
        <f t="shared" si="0"/>
        <v>66</v>
      </c>
    </row>
    <row r="13" spans="2:34" x14ac:dyDescent="0.25">
      <c r="B13" s="26">
        <v>4</v>
      </c>
      <c r="C13" s="70" t="s">
        <v>48</v>
      </c>
      <c r="D13" s="201" t="s">
        <v>39</v>
      </c>
      <c r="E13" s="202"/>
      <c r="F13" s="202"/>
      <c r="G13" s="203"/>
      <c r="H13" s="201" t="s">
        <v>39</v>
      </c>
      <c r="I13" s="202"/>
      <c r="J13" s="202"/>
      <c r="K13" s="204"/>
      <c r="L13" s="201"/>
      <c r="M13" s="202" t="s">
        <v>39</v>
      </c>
      <c r="N13" s="202"/>
      <c r="O13" s="204"/>
      <c r="P13" s="201"/>
      <c r="Q13" s="202" t="s">
        <v>39</v>
      </c>
      <c r="R13" s="202"/>
      <c r="S13" s="204"/>
      <c r="T13" s="201"/>
      <c r="U13" s="202" t="s">
        <v>39</v>
      </c>
      <c r="V13" s="202"/>
      <c r="W13" s="203"/>
      <c r="X13" s="201"/>
      <c r="Y13" s="202" t="s">
        <v>39</v>
      </c>
      <c r="Z13" s="202"/>
      <c r="AA13" s="203"/>
      <c r="AB13" s="201" t="s">
        <v>39</v>
      </c>
      <c r="AC13" s="202"/>
      <c r="AD13" s="59"/>
      <c r="AE13" s="205"/>
      <c r="AF13" s="215"/>
      <c r="AG13" s="218"/>
      <c r="AH13" s="217">
        <f t="shared" si="0"/>
        <v>66</v>
      </c>
    </row>
    <row r="14" spans="2:34" x14ac:dyDescent="0.25">
      <c r="B14" s="26">
        <v>5</v>
      </c>
      <c r="C14" s="70" t="s">
        <v>49</v>
      </c>
      <c r="D14" s="201"/>
      <c r="E14" s="202" t="s">
        <v>39</v>
      </c>
      <c r="F14" s="202"/>
      <c r="G14" s="203"/>
      <c r="H14" s="201" t="s">
        <v>39</v>
      </c>
      <c r="I14" s="202"/>
      <c r="J14" s="202"/>
      <c r="K14" s="204"/>
      <c r="L14" s="201"/>
      <c r="M14" s="202" t="s">
        <v>39</v>
      </c>
      <c r="N14" s="202"/>
      <c r="O14" s="204"/>
      <c r="P14" s="201"/>
      <c r="Q14" s="202" t="s">
        <v>39</v>
      </c>
      <c r="R14" s="202"/>
      <c r="S14" s="204"/>
      <c r="T14" s="201"/>
      <c r="U14" s="202" t="s">
        <v>39</v>
      </c>
      <c r="V14" s="202"/>
      <c r="W14" s="203"/>
      <c r="X14" s="201" t="s">
        <v>39</v>
      </c>
      <c r="Y14" s="202"/>
      <c r="Z14" s="202"/>
      <c r="AA14" s="203"/>
      <c r="AB14" s="201"/>
      <c r="AC14" s="202" t="s">
        <v>39</v>
      </c>
      <c r="AD14" s="59"/>
      <c r="AE14" s="205"/>
      <c r="AF14" s="215"/>
      <c r="AG14" s="218"/>
      <c r="AH14" s="217">
        <f t="shared" si="0"/>
        <v>66</v>
      </c>
    </row>
    <row r="15" spans="2:34" x14ac:dyDescent="0.25">
      <c r="B15" s="26">
        <v>6</v>
      </c>
      <c r="C15" s="70" t="s">
        <v>50</v>
      </c>
      <c r="D15" s="201"/>
      <c r="E15" s="202" t="s">
        <v>39</v>
      </c>
      <c r="F15" s="202"/>
      <c r="G15" s="203"/>
      <c r="H15" s="201" t="s">
        <v>39</v>
      </c>
      <c r="I15" s="202"/>
      <c r="J15" s="202"/>
      <c r="K15" s="204"/>
      <c r="L15" s="201"/>
      <c r="M15" s="202" t="s">
        <v>39</v>
      </c>
      <c r="N15" s="202"/>
      <c r="O15" s="204"/>
      <c r="P15" s="201"/>
      <c r="Q15" s="202" t="s">
        <v>39</v>
      </c>
      <c r="R15" s="202"/>
      <c r="S15" s="204"/>
      <c r="T15" s="201"/>
      <c r="U15" s="202" t="s">
        <v>39</v>
      </c>
      <c r="V15" s="202"/>
      <c r="W15" s="203"/>
      <c r="X15" s="201"/>
      <c r="Y15" s="202" t="s">
        <v>39</v>
      </c>
      <c r="Z15" s="202"/>
      <c r="AA15" s="203"/>
      <c r="AB15" s="201" t="s">
        <v>39</v>
      </c>
      <c r="AC15" s="202"/>
      <c r="AD15" s="59"/>
      <c r="AE15" s="205"/>
      <c r="AF15" s="215"/>
      <c r="AG15" s="218"/>
      <c r="AH15" s="217">
        <f t="shared" si="0"/>
        <v>66</v>
      </c>
    </row>
    <row r="16" spans="2:34" x14ac:dyDescent="0.25">
      <c r="B16" s="28">
        <v>7</v>
      </c>
      <c r="C16" s="70" t="s">
        <v>51</v>
      </c>
      <c r="D16" s="201"/>
      <c r="E16" s="202" t="s">
        <v>39</v>
      </c>
      <c r="F16" s="202"/>
      <c r="G16" s="203"/>
      <c r="H16" s="201" t="s">
        <v>39</v>
      </c>
      <c r="I16" s="202"/>
      <c r="J16" s="202"/>
      <c r="K16" s="204"/>
      <c r="L16" s="201"/>
      <c r="M16" s="202" t="s">
        <v>39</v>
      </c>
      <c r="N16" s="202"/>
      <c r="O16" s="204"/>
      <c r="P16" s="201"/>
      <c r="Q16" s="202" t="s">
        <v>39</v>
      </c>
      <c r="R16" s="202"/>
      <c r="S16" s="204"/>
      <c r="T16" s="201"/>
      <c r="U16" s="202" t="s">
        <v>39</v>
      </c>
      <c r="V16" s="202"/>
      <c r="W16" s="203"/>
      <c r="X16" s="201"/>
      <c r="Y16" s="202" t="s">
        <v>39</v>
      </c>
      <c r="Z16" s="202"/>
      <c r="AA16" s="203"/>
      <c r="AB16" s="201" t="s">
        <v>39</v>
      </c>
      <c r="AC16" s="202"/>
      <c r="AD16" s="59"/>
      <c r="AE16" s="205"/>
      <c r="AF16" s="215"/>
      <c r="AG16" s="218"/>
      <c r="AH16" s="217">
        <f t="shared" si="0"/>
        <v>66</v>
      </c>
    </row>
    <row r="17" spans="2:34" x14ac:dyDescent="0.25">
      <c r="B17" s="26">
        <v>8</v>
      </c>
      <c r="C17" s="70" t="s">
        <v>52</v>
      </c>
      <c r="D17" s="201" t="s">
        <v>39</v>
      </c>
      <c r="E17" s="202"/>
      <c r="F17" s="202"/>
      <c r="G17" s="203"/>
      <c r="H17" s="201" t="s">
        <v>39</v>
      </c>
      <c r="I17" s="202"/>
      <c r="J17" s="202"/>
      <c r="K17" s="204"/>
      <c r="L17" s="201" t="s">
        <v>39</v>
      </c>
      <c r="M17" s="202"/>
      <c r="N17" s="202"/>
      <c r="O17" s="204"/>
      <c r="P17" s="201" t="s">
        <v>39</v>
      </c>
      <c r="Q17" s="202"/>
      <c r="R17" s="202"/>
      <c r="S17" s="204"/>
      <c r="T17" s="201"/>
      <c r="U17" s="202" t="s">
        <v>39</v>
      </c>
      <c r="V17" s="202"/>
      <c r="W17" s="203"/>
      <c r="X17" s="201" t="s">
        <v>39</v>
      </c>
      <c r="Y17" s="202"/>
      <c r="Z17" s="202"/>
      <c r="AA17" s="203"/>
      <c r="AB17" s="201" t="s">
        <v>39</v>
      </c>
      <c r="AC17" s="202"/>
      <c r="AD17" s="59"/>
      <c r="AE17" s="205"/>
      <c r="AF17" s="215"/>
      <c r="AG17" s="218"/>
      <c r="AH17" s="217">
        <f t="shared" si="0"/>
        <v>66</v>
      </c>
    </row>
    <row r="18" spans="2:34" x14ac:dyDescent="0.25">
      <c r="B18" s="26">
        <v>9</v>
      </c>
      <c r="C18" s="70" t="s">
        <v>53</v>
      </c>
      <c r="D18" s="201" t="s">
        <v>39</v>
      </c>
      <c r="E18" s="202"/>
      <c r="F18" s="202"/>
      <c r="G18" s="203"/>
      <c r="H18" s="201" t="s">
        <v>39</v>
      </c>
      <c r="I18" s="202"/>
      <c r="J18" s="202"/>
      <c r="K18" s="204"/>
      <c r="L18" s="201" t="s">
        <v>39</v>
      </c>
      <c r="M18" s="202"/>
      <c r="N18" s="202"/>
      <c r="O18" s="204"/>
      <c r="P18" s="201" t="s">
        <v>39</v>
      </c>
      <c r="Q18" s="202"/>
      <c r="R18" s="202"/>
      <c r="S18" s="204"/>
      <c r="T18" s="201"/>
      <c r="U18" s="202" t="s">
        <v>39</v>
      </c>
      <c r="V18" s="202"/>
      <c r="W18" s="203"/>
      <c r="X18" s="201" t="s">
        <v>39</v>
      </c>
      <c r="Y18" s="202"/>
      <c r="Z18" s="202"/>
      <c r="AA18" s="203"/>
      <c r="AB18" s="201" t="s">
        <v>39</v>
      </c>
      <c r="AC18" s="202"/>
      <c r="AD18" s="59"/>
      <c r="AE18" s="205"/>
      <c r="AF18" s="215"/>
      <c r="AG18" s="218"/>
      <c r="AH18" s="217">
        <f t="shared" si="0"/>
        <v>66</v>
      </c>
    </row>
    <row r="19" spans="2:34" x14ac:dyDescent="0.25">
      <c r="B19" s="26">
        <v>10</v>
      </c>
      <c r="C19" s="71" t="s">
        <v>54</v>
      </c>
      <c r="D19" s="201"/>
      <c r="E19" s="202" t="s">
        <v>39</v>
      </c>
      <c r="F19" s="202"/>
      <c r="G19" s="203"/>
      <c r="H19" s="201" t="s">
        <v>39</v>
      </c>
      <c r="I19" s="202"/>
      <c r="J19" s="202"/>
      <c r="K19" s="204"/>
      <c r="L19" s="201"/>
      <c r="M19" s="202" t="s">
        <v>39</v>
      </c>
      <c r="N19" s="202"/>
      <c r="O19" s="204"/>
      <c r="P19" s="201" t="s">
        <v>39</v>
      </c>
      <c r="Q19" s="202"/>
      <c r="R19" s="202"/>
      <c r="S19" s="204"/>
      <c r="T19" s="201"/>
      <c r="U19" s="202" t="s">
        <v>39</v>
      </c>
      <c r="V19" s="202"/>
      <c r="W19" s="203"/>
      <c r="X19" s="201" t="s">
        <v>39</v>
      </c>
      <c r="Y19" s="202"/>
      <c r="Z19" s="202"/>
      <c r="AA19" s="203"/>
      <c r="AB19" s="201"/>
      <c r="AC19" s="202" t="s">
        <v>39</v>
      </c>
      <c r="AD19" s="59"/>
      <c r="AE19" s="205"/>
      <c r="AF19" s="215"/>
      <c r="AG19" s="218"/>
      <c r="AH19" s="217">
        <f t="shared" si="0"/>
        <v>66</v>
      </c>
    </row>
    <row r="20" spans="2:34" x14ac:dyDescent="0.25">
      <c r="B20" s="26">
        <v>11</v>
      </c>
      <c r="C20" s="70" t="s">
        <v>55</v>
      </c>
      <c r="D20" s="201"/>
      <c r="E20" s="202" t="s">
        <v>39</v>
      </c>
      <c r="F20" s="202"/>
      <c r="G20" s="203"/>
      <c r="H20" s="201"/>
      <c r="I20" s="202" t="s">
        <v>39</v>
      </c>
      <c r="J20" s="202"/>
      <c r="K20" s="204"/>
      <c r="L20" s="201"/>
      <c r="M20" s="202" t="s">
        <v>39</v>
      </c>
      <c r="N20" s="202"/>
      <c r="O20" s="204"/>
      <c r="P20" s="201"/>
      <c r="Q20" s="202" t="s">
        <v>39</v>
      </c>
      <c r="R20" s="202"/>
      <c r="S20" s="204"/>
      <c r="T20" s="201"/>
      <c r="U20" s="202" t="s">
        <v>39</v>
      </c>
      <c r="V20" s="202"/>
      <c r="W20" s="203"/>
      <c r="X20" s="201"/>
      <c r="Y20" s="202" t="s">
        <v>39</v>
      </c>
      <c r="Z20" s="202"/>
      <c r="AA20" s="203"/>
      <c r="AB20" s="201"/>
      <c r="AC20" s="202" t="s">
        <v>39</v>
      </c>
      <c r="AD20" s="59"/>
      <c r="AE20" s="205"/>
      <c r="AF20" s="215"/>
      <c r="AG20" s="218"/>
      <c r="AH20" s="217">
        <f t="shared" si="0"/>
        <v>66</v>
      </c>
    </row>
    <row r="21" spans="2:34" x14ac:dyDescent="0.25">
      <c r="B21" s="26">
        <v>12</v>
      </c>
      <c r="C21" s="72" t="s">
        <v>56</v>
      </c>
      <c r="D21" s="201"/>
      <c r="E21" s="202" t="s">
        <v>39</v>
      </c>
      <c r="F21" s="202"/>
      <c r="G21" s="203"/>
      <c r="H21" s="201" t="s">
        <v>39</v>
      </c>
      <c r="I21" s="202"/>
      <c r="J21" s="202"/>
      <c r="K21" s="204"/>
      <c r="L21" s="201" t="s">
        <v>39</v>
      </c>
      <c r="M21" s="202"/>
      <c r="N21" s="202"/>
      <c r="O21" s="204"/>
      <c r="P21" s="201"/>
      <c r="Q21" s="202" t="s">
        <v>39</v>
      </c>
      <c r="R21" s="202"/>
      <c r="S21" s="204"/>
      <c r="T21" s="201"/>
      <c r="U21" s="202" t="s">
        <v>39</v>
      </c>
      <c r="V21" s="202"/>
      <c r="W21" s="203"/>
      <c r="X21" s="201" t="s">
        <v>39</v>
      </c>
      <c r="Y21" s="202"/>
      <c r="Z21" s="202"/>
      <c r="AA21" s="203"/>
      <c r="AB21" s="201" t="s">
        <v>39</v>
      </c>
      <c r="AC21" s="202"/>
      <c r="AD21" s="59"/>
      <c r="AE21" s="205"/>
      <c r="AF21" s="215"/>
      <c r="AG21" s="218"/>
      <c r="AH21" s="217">
        <f t="shared" si="0"/>
        <v>66</v>
      </c>
    </row>
    <row r="22" spans="2:34" x14ac:dyDescent="0.25">
      <c r="B22" s="28">
        <v>13</v>
      </c>
      <c r="C22" s="70" t="s">
        <v>57</v>
      </c>
      <c r="D22" s="201"/>
      <c r="E22" s="202" t="s">
        <v>39</v>
      </c>
      <c r="F22" s="202"/>
      <c r="G22" s="203"/>
      <c r="H22" s="201"/>
      <c r="I22" s="202" t="s">
        <v>39</v>
      </c>
      <c r="J22" s="202"/>
      <c r="K22" s="204"/>
      <c r="L22" s="201"/>
      <c r="M22" s="202" t="s">
        <v>39</v>
      </c>
      <c r="N22" s="202"/>
      <c r="O22" s="204"/>
      <c r="P22" s="201"/>
      <c r="Q22" s="202" t="s">
        <v>39</v>
      </c>
      <c r="R22" s="202" t="s">
        <v>39</v>
      </c>
      <c r="S22" s="204"/>
      <c r="T22" s="201"/>
      <c r="U22" s="202" t="s">
        <v>39</v>
      </c>
      <c r="V22" s="202"/>
      <c r="W22" s="203"/>
      <c r="X22" s="201"/>
      <c r="Y22" s="202" t="s">
        <v>39</v>
      </c>
      <c r="Z22" s="202"/>
      <c r="AA22" s="203"/>
      <c r="AB22" s="201"/>
      <c r="AC22" s="202" t="s">
        <v>39</v>
      </c>
      <c r="AD22" s="59"/>
      <c r="AE22" s="205"/>
      <c r="AF22" s="215"/>
      <c r="AG22" s="218"/>
      <c r="AH22" s="217">
        <f t="shared" si="0"/>
        <v>66</v>
      </c>
    </row>
    <row r="23" spans="2:34" x14ac:dyDescent="0.25">
      <c r="B23" s="26">
        <v>14</v>
      </c>
      <c r="C23" s="70" t="s">
        <v>58</v>
      </c>
      <c r="D23" s="201" t="s">
        <v>39</v>
      </c>
      <c r="E23" s="202"/>
      <c r="F23" s="202"/>
      <c r="G23" s="203"/>
      <c r="H23" s="201" t="s">
        <v>39</v>
      </c>
      <c r="I23" s="202"/>
      <c r="J23" s="202"/>
      <c r="K23" s="204"/>
      <c r="L23" s="201" t="s">
        <v>39</v>
      </c>
      <c r="M23" s="202"/>
      <c r="N23" s="202"/>
      <c r="O23" s="204"/>
      <c r="P23" s="201" t="s">
        <v>39</v>
      </c>
      <c r="Q23" s="202"/>
      <c r="R23" s="202"/>
      <c r="S23" s="204"/>
      <c r="T23" s="201"/>
      <c r="U23" s="202" t="s">
        <v>39</v>
      </c>
      <c r="V23" s="202"/>
      <c r="W23" s="203"/>
      <c r="X23" s="201"/>
      <c r="Y23" s="202" t="s">
        <v>39</v>
      </c>
      <c r="Z23" s="202"/>
      <c r="AA23" s="203"/>
      <c r="AB23" s="201" t="s">
        <v>39</v>
      </c>
      <c r="AC23" s="202"/>
      <c r="AD23" s="59"/>
      <c r="AE23" s="205"/>
      <c r="AF23" s="215"/>
      <c r="AG23" s="218"/>
      <c r="AH23" s="217">
        <f t="shared" si="0"/>
        <v>66</v>
      </c>
    </row>
    <row r="24" spans="2:34" x14ac:dyDescent="0.25">
      <c r="B24" s="26">
        <v>15</v>
      </c>
      <c r="C24" s="70" t="s">
        <v>59</v>
      </c>
      <c r="D24" s="201"/>
      <c r="E24" s="202" t="s">
        <v>39</v>
      </c>
      <c r="F24" s="202"/>
      <c r="G24" s="203"/>
      <c r="H24" s="201"/>
      <c r="I24" s="202" t="s">
        <v>39</v>
      </c>
      <c r="J24" s="202"/>
      <c r="K24" s="204"/>
      <c r="L24" s="201" t="s">
        <v>39</v>
      </c>
      <c r="M24" s="202"/>
      <c r="N24" s="202"/>
      <c r="O24" s="204"/>
      <c r="P24" s="201"/>
      <c r="Q24" s="202" t="s">
        <v>39</v>
      </c>
      <c r="R24" s="202"/>
      <c r="S24" s="204"/>
      <c r="T24" s="201"/>
      <c r="U24" s="202" t="s">
        <v>39</v>
      </c>
      <c r="V24" s="202"/>
      <c r="W24" s="203"/>
      <c r="X24" s="201"/>
      <c r="Y24" s="202" t="s">
        <v>39</v>
      </c>
      <c r="Z24" s="202"/>
      <c r="AA24" s="203"/>
      <c r="AB24" s="201" t="s">
        <v>39</v>
      </c>
      <c r="AC24" s="202"/>
      <c r="AD24" s="59"/>
      <c r="AE24" s="205"/>
      <c r="AF24" s="215"/>
      <c r="AG24" s="218"/>
      <c r="AH24" s="217">
        <f t="shared" si="0"/>
        <v>66</v>
      </c>
    </row>
    <row r="25" spans="2:34" x14ac:dyDescent="0.25">
      <c r="B25" s="26">
        <v>16</v>
      </c>
      <c r="C25" s="70" t="s">
        <v>60</v>
      </c>
      <c r="D25" s="201"/>
      <c r="E25" s="202" t="s">
        <v>39</v>
      </c>
      <c r="F25" s="202"/>
      <c r="G25" s="203"/>
      <c r="H25" s="201" t="s">
        <v>39</v>
      </c>
      <c r="I25" s="202"/>
      <c r="J25" s="202"/>
      <c r="K25" s="204"/>
      <c r="L25" s="201"/>
      <c r="M25" s="202" t="s">
        <v>39</v>
      </c>
      <c r="N25" s="202"/>
      <c r="O25" s="204"/>
      <c r="P25" s="201"/>
      <c r="Q25" s="202" t="s">
        <v>39</v>
      </c>
      <c r="R25" s="202"/>
      <c r="S25" s="204"/>
      <c r="T25" s="201"/>
      <c r="U25" s="202" t="s">
        <v>39</v>
      </c>
      <c r="V25" s="202"/>
      <c r="W25" s="203"/>
      <c r="X25" s="201" t="s">
        <v>39</v>
      </c>
      <c r="Y25" s="202"/>
      <c r="Z25" s="202"/>
      <c r="AA25" s="203"/>
      <c r="AB25" s="201"/>
      <c r="AC25" s="202" t="s">
        <v>39</v>
      </c>
      <c r="AD25" s="59"/>
      <c r="AE25" s="205"/>
      <c r="AF25" s="215"/>
      <c r="AG25" s="218"/>
      <c r="AH25" s="217">
        <f t="shared" si="0"/>
        <v>66</v>
      </c>
    </row>
    <row r="26" spans="2:34" x14ac:dyDescent="0.25">
      <c r="B26" s="26">
        <v>17</v>
      </c>
      <c r="C26" s="70" t="s">
        <v>61</v>
      </c>
      <c r="D26" s="201"/>
      <c r="E26" s="202" t="s">
        <v>39</v>
      </c>
      <c r="F26" s="202"/>
      <c r="G26" s="203"/>
      <c r="H26" s="201"/>
      <c r="I26" s="202" t="s">
        <v>39</v>
      </c>
      <c r="J26" s="202"/>
      <c r="K26" s="204"/>
      <c r="L26" s="201"/>
      <c r="M26" s="202" t="s">
        <v>39</v>
      </c>
      <c r="N26" s="202"/>
      <c r="O26" s="204"/>
      <c r="P26" s="201"/>
      <c r="Q26" s="202" t="s">
        <v>39</v>
      </c>
      <c r="R26" s="202"/>
      <c r="S26" s="204"/>
      <c r="T26" s="201"/>
      <c r="U26" s="202" t="s">
        <v>39</v>
      </c>
      <c r="V26" s="202"/>
      <c r="W26" s="203"/>
      <c r="X26" s="201"/>
      <c r="Y26" s="202" t="s">
        <v>39</v>
      </c>
      <c r="Z26" s="202"/>
      <c r="AA26" s="203"/>
      <c r="AB26" s="201"/>
      <c r="AC26" s="202" t="s">
        <v>39</v>
      </c>
      <c r="AD26" s="59"/>
      <c r="AE26" s="205"/>
      <c r="AF26" s="215"/>
      <c r="AG26" s="218"/>
      <c r="AH26" s="217">
        <f t="shared" si="0"/>
        <v>66</v>
      </c>
    </row>
    <row r="27" spans="2:34" x14ac:dyDescent="0.25">
      <c r="B27" s="26">
        <v>18</v>
      </c>
      <c r="C27" s="71" t="s">
        <v>62</v>
      </c>
      <c r="D27" s="201" t="s">
        <v>39</v>
      </c>
      <c r="E27" s="202"/>
      <c r="F27" s="202"/>
      <c r="G27" s="203"/>
      <c r="H27" s="201" t="s">
        <v>39</v>
      </c>
      <c r="I27" s="202"/>
      <c r="J27" s="202"/>
      <c r="K27" s="204"/>
      <c r="L27" s="201" t="s">
        <v>39</v>
      </c>
      <c r="M27" s="202"/>
      <c r="N27" s="202"/>
      <c r="O27" s="204"/>
      <c r="P27" s="201" t="s">
        <v>39</v>
      </c>
      <c r="Q27" s="202"/>
      <c r="R27" s="202"/>
      <c r="S27" s="204"/>
      <c r="T27" s="201"/>
      <c r="U27" s="202" t="s">
        <v>39</v>
      </c>
      <c r="V27" s="202"/>
      <c r="W27" s="203"/>
      <c r="X27" s="201" t="s">
        <v>39</v>
      </c>
      <c r="Y27" s="202"/>
      <c r="Z27" s="202"/>
      <c r="AA27" s="203"/>
      <c r="AB27" s="201" t="s">
        <v>39</v>
      </c>
      <c r="AC27" s="202"/>
      <c r="AD27" s="59"/>
      <c r="AE27" s="205"/>
      <c r="AF27" s="215"/>
      <c r="AG27" s="218"/>
      <c r="AH27" s="217">
        <f t="shared" si="0"/>
        <v>66</v>
      </c>
    </row>
    <row r="28" spans="2:34" x14ac:dyDescent="0.25">
      <c r="B28" s="28">
        <v>19</v>
      </c>
      <c r="C28" s="70" t="s">
        <v>63</v>
      </c>
      <c r="D28" s="201"/>
      <c r="E28" s="202" t="s">
        <v>39</v>
      </c>
      <c r="F28" s="202"/>
      <c r="G28" s="203"/>
      <c r="H28" s="201" t="s">
        <v>39</v>
      </c>
      <c r="I28" s="202"/>
      <c r="J28" s="202"/>
      <c r="K28" s="204"/>
      <c r="L28" s="201"/>
      <c r="M28" s="202" t="s">
        <v>39</v>
      </c>
      <c r="N28" s="202"/>
      <c r="O28" s="204"/>
      <c r="P28" s="201" t="s">
        <v>39</v>
      </c>
      <c r="Q28" s="202"/>
      <c r="R28" s="202"/>
      <c r="S28" s="204"/>
      <c r="T28" s="201"/>
      <c r="U28" s="202" t="s">
        <v>39</v>
      </c>
      <c r="V28" s="202"/>
      <c r="W28" s="203"/>
      <c r="X28" s="201"/>
      <c r="Y28" s="202" t="s">
        <v>39</v>
      </c>
      <c r="Z28" s="202"/>
      <c r="AA28" s="203"/>
      <c r="AB28" s="201" t="s">
        <v>39</v>
      </c>
      <c r="AC28" s="202"/>
      <c r="AD28" s="59"/>
      <c r="AE28" s="205"/>
      <c r="AF28" s="215"/>
      <c r="AG28" s="218"/>
      <c r="AH28" s="217">
        <f t="shared" si="0"/>
        <v>66</v>
      </c>
    </row>
    <row r="29" spans="2:34" x14ac:dyDescent="0.25">
      <c r="B29" s="26">
        <v>20</v>
      </c>
      <c r="C29" s="70" t="s">
        <v>64</v>
      </c>
      <c r="D29" s="201"/>
      <c r="E29" s="202" t="s">
        <v>39</v>
      </c>
      <c r="F29" s="202"/>
      <c r="G29" s="203"/>
      <c r="H29" s="201" t="s">
        <v>39</v>
      </c>
      <c r="I29" s="202"/>
      <c r="J29" s="202"/>
      <c r="K29" s="204"/>
      <c r="L29" s="201"/>
      <c r="M29" s="202" t="s">
        <v>39</v>
      </c>
      <c r="N29" s="202"/>
      <c r="O29" s="204"/>
      <c r="P29" s="201" t="s">
        <v>39</v>
      </c>
      <c r="Q29" s="202"/>
      <c r="R29" s="202"/>
      <c r="S29" s="204"/>
      <c r="T29" s="201"/>
      <c r="U29" s="202" t="s">
        <v>39</v>
      </c>
      <c r="V29" s="202"/>
      <c r="W29" s="203"/>
      <c r="X29" s="201" t="s">
        <v>39</v>
      </c>
      <c r="Y29" s="202"/>
      <c r="Z29" s="202"/>
      <c r="AA29" s="203"/>
      <c r="AB29" s="201" t="s">
        <v>39</v>
      </c>
      <c r="AC29" s="202"/>
      <c r="AD29" s="59"/>
      <c r="AE29" s="205"/>
      <c r="AF29" s="215"/>
      <c r="AG29" s="218"/>
      <c r="AH29" s="217">
        <f t="shared" si="0"/>
        <v>66</v>
      </c>
    </row>
    <row r="30" spans="2:34" x14ac:dyDescent="0.25">
      <c r="B30" s="26">
        <v>21</v>
      </c>
      <c r="C30" s="71" t="s">
        <v>65</v>
      </c>
      <c r="D30" s="201"/>
      <c r="E30" s="202" t="s">
        <v>39</v>
      </c>
      <c r="F30" s="202"/>
      <c r="G30" s="203"/>
      <c r="H30" s="201"/>
      <c r="I30" s="202" t="s">
        <v>39</v>
      </c>
      <c r="J30" s="202"/>
      <c r="K30" s="204"/>
      <c r="L30" s="201"/>
      <c r="M30" s="202" t="s">
        <v>39</v>
      </c>
      <c r="N30" s="202"/>
      <c r="O30" s="204"/>
      <c r="P30" s="201"/>
      <c r="Q30" s="202" t="s">
        <v>39</v>
      </c>
      <c r="R30" s="202"/>
      <c r="S30" s="204"/>
      <c r="T30" s="201"/>
      <c r="U30" s="202" t="s">
        <v>39</v>
      </c>
      <c r="V30" s="202"/>
      <c r="W30" s="203"/>
      <c r="X30" s="201"/>
      <c r="Y30" s="202" t="s">
        <v>39</v>
      </c>
      <c r="Z30" s="202"/>
      <c r="AA30" s="203"/>
      <c r="AB30" s="201" t="s">
        <v>39</v>
      </c>
      <c r="AC30" s="202"/>
      <c r="AD30" s="59"/>
      <c r="AE30" s="205"/>
      <c r="AF30" s="215"/>
      <c r="AG30" s="218"/>
      <c r="AH30" s="217">
        <f t="shared" si="0"/>
        <v>66</v>
      </c>
    </row>
    <row r="31" spans="2:34" x14ac:dyDescent="0.25">
      <c r="B31" s="26">
        <v>22</v>
      </c>
      <c r="C31" s="71" t="s">
        <v>66</v>
      </c>
      <c r="D31" s="201"/>
      <c r="E31" s="202"/>
      <c r="F31" s="202" t="s">
        <v>39</v>
      </c>
      <c r="G31" s="203"/>
      <c r="H31" s="201"/>
      <c r="I31" s="202"/>
      <c r="J31" s="202" t="s">
        <v>39</v>
      </c>
      <c r="K31" s="204"/>
      <c r="L31" s="201"/>
      <c r="M31" s="202"/>
      <c r="N31" s="202" t="s">
        <v>39</v>
      </c>
      <c r="O31" s="204"/>
      <c r="P31" s="201"/>
      <c r="Q31" s="202"/>
      <c r="R31" s="202" t="s">
        <v>39</v>
      </c>
      <c r="S31" s="204"/>
      <c r="T31" s="201"/>
      <c r="U31" s="202"/>
      <c r="V31" s="202" t="s">
        <v>39</v>
      </c>
      <c r="W31" s="203"/>
      <c r="X31" s="201"/>
      <c r="Y31" s="202"/>
      <c r="Z31" s="202" t="s">
        <v>39</v>
      </c>
      <c r="AA31" s="203"/>
      <c r="AB31" s="201"/>
      <c r="AC31" s="202" t="s">
        <v>39</v>
      </c>
      <c r="AD31" s="59"/>
      <c r="AE31" s="205"/>
      <c r="AF31" s="215"/>
      <c r="AG31" s="218"/>
      <c r="AH31" s="217">
        <f t="shared" si="0"/>
        <v>66</v>
      </c>
    </row>
    <row r="32" spans="2:34" x14ac:dyDescent="0.25">
      <c r="B32" s="26">
        <v>23</v>
      </c>
      <c r="C32" s="71" t="s">
        <v>67</v>
      </c>
      <c r="D32" s="201"/>
      <c r="E32" s="202" t="s">
        <v>39</v>
      </c>
      <c r="F32" s="202"/>
      <c r="G32" s="203"/>
      <c r="H32" s="201"/>
      <c r="I32" s="202" t="s">
        <v>39</v>
      </c>
      <c r="J32" s="202"/>
      <c r="K32" s="204"/>
      <c r="L32" s="201"/>
      <c r="M32" s="202" t="s">
        <v>39</v>
      </c>
      <c r="N32" s="202"/>
      <c r="O32" s="204"/>
      <c r="P32" s="201"/>
      <c r="Q32" s="202" t="s">
        <v>39</v>
      </c>
      <c r="R32" s="202"/>
      <c r="S32" s="204"/>
      <c r="T32" s="201"/>
      <c r="U32" s="202" t="s">
        <v>39</v>
      </c>
      <c r="V32" s="202"/>
      <c r="W32" s="203"/>
      <c r="X32" s="201"/>
      <c r="Y32" s="202" t="s">
        <v>39</v>
      </c>
      <c r="Z32" s="202"/>
      <c r="AA32" s="203"/>
      <c r="AB32" s="201"/>
      <c r="AC32" s="202" t="s">
        <v>39</v>
      </c>
      <c r="AD32" s="59"/>
      <c r="AE32" s="205"/>
      <c r="AF32" s="215"/>
      <c r="AG32" s="218"/>
      <c r="AH32" s="217">
        <f t="shared" si="0"/>
        <v>66</v>
      </c>
    </row>
    <row r="33" spans="2:34" x14ac:dyDescent="0.25">
      <c r="B33" s="26">
        <v>24</v>
      </c>
      <c r="C33" s="70" t="s">
        <v>68</v>
      </c>
      <c r="D33" s="201"/>
      <c r="E33" s="202" t="s">
        <v>39</v>
      </c>
      <c r="F33" s="202"/>
      <c r="G33" s="203"/>
      <c r="H33" s="201"/>
      <c r="I33" s="202" t="s">
        <v>39</v>
      </c>
      <c r="J33" s="202"/>
      <c r="K33" s="204"/>
      <c r="L33" s="201"/>
      <c r="M33" s="202" t="s">
        <v>39</v>
      </c>
      <c r="N33" s="202"/>
      <c r="O33" s="204"/>
      <c r="P33" s="201"/>
      <c r="Q33" s="202" t="s">
        <v>39</v>
      </c>
      <c r="R33" s="202"/>
      <c r="S33" s="204"/>
      <c r="T33" s="201"/>
      <c r="U33" s="202" t="s">
        <v>39</v>
      </c>
      <c r="V33" s="202"/>
      <c r="W33" s="203"/>
      <c r="X33" s="201"/>
      <c r="Y33" s="202" t="s">
        <v>39</v>
      </c>
      <c r="Z33" s="202"/>
      <c r="AA33" s="203"/>
      <c r="AB33" s="201"/>
      <c r="AC33" s="202" t="s">
        <v>39</v>
      </c>
      <c r="AD33" s="59"/>
      <c r="AE33" s="205"/>
      <c r="AF33" s="215"/>
      <c r="AG33" s="218"/>
      <c r="AH33" s="217">
        <f t="shared" si="0"/>
        <v>66</v>
      </c>
    </row>
    <row r="34" spans="2:34" x14ac:dyDescent="0.25">
      <c r="B34" s="26">
        <v>25</v>
      </c>
      <c r="C34" s="70" t="s">
        <v>69</v>
      </c>
      <c r="D34" s="201"/>
      <c r="E34" s="202" t="s">
        <v>39</v>
      </c>
      <c r="F34" s="202"/>
      <c r="G34" s="203"/>
      <c r="H34" s="201" t="s">
        <v>39</v>
      </c>
      <c r="I34" s="202"/>
      <c r="J34" s="202"/>
      <c r="K34" s="204"/>
      <c r="L34" s="201"/>
      <c r="M34" s="202" t="s">
        <v>39</v>
      </c>
      <c r="N34" s="202"/>
      <c r="O34" s="204"/>
      <c r="P34" s="201" t="s">
        <v>39</v>
      </c>
      <c r="Q34" s="202"/>
      <c r="R34" s="202"/>
      <c r="S34" s="204"/>
      <c r="T34" s="201"/>
      <c r="U34" s="202" t="s">
        <v>39</v>
      </c>
      <c r="V34" s="202"/>
      <c r="W34" s="203"/>
      <c r="X34" s="201" t="s">
        <v>39</v>
      </c>
      <c r="Y34" s="202"/>
      <c r="Z34" s="202"/>
      <c r="AA34" s="203"/>
      <c r="AB34" s="201" t="s">
        <v>39</v>
      </c>
      <c r="AC34" s="202"/>
      <c r="AD34" s="59"/>
      <c r="AE34" s="205"/>
      <c r="AF34" s="215"/>
      <c r="AG34" s="218"/>
      <c r="AH34" s="217">
        <f t="shared" si="0"/>
        <v>66</v>
      </c>
    </row>
    <row r="35" spans="2:34" x14ac:dyDescent="0.25">
      <c r="B35" s="26">
        <v>26</v>
      </c>
      <c r="C35" s="71" t="s">
        <v>70</v>
      </c>
      <c r="D35" s="201"/>
      <c r="E35" s="202" t="s">
        <v>39</v>
      </c>
      <c r="F35" s="202"/>
      <c r="G35" s="203"/>
      <c r="H35" s="201" t="s">
        <v>39</v>
      </c>
      <c r="I35" s="202"/>
      <c r="J35" s="202"/>
      <c r="K35" s="204"/>
      <c r="L35" s="201"/>
      <c r="M35" s="202" t="s">
        <v>39</v>
      </c>
      <c r="N35" s="202"/>
      <c r="O35" s="204"/>
      <c r="P35" s="201" t="s">
        <v>39</v>
      </c>
      <c r="Q35" s="202"/>
      <c r="R35" s="202"/>
      <c r="S35" s="204"/>
      <c r="T35" s="201"/>
      <c r="U35" s="202" t="s">
        <v>39</v>
      </c>
      <c r="V35" s="202"/>
      <c r="W35" s="203"/>
      <c r="X35" s="201" t="s">
        <v>39</v>
      </c>
      <c r="Y35" s="202"/>
      <c r="Z35" s="202"/>
      <c r="AA35" s="203"/>
      <c r="AB35" s="201" t="s">
        <v>39</v>
      </c>
      <c r="AC35" s="202"/>
      <c r="AD35" s="59"/>
      <c r="AE35" s="205"/>
      <c r="AF35" s="215"/>
      <c r="AG35" s="218"/>
      <c r="AH35" s="217">
        <f t="shared" si="0"/>
        <v>66</v>
      </c>
    </row>
    <row r="36" spans="2:34" x14ac:dyDescent="0.25">
      <c r="B36" s="26">
        <v>27</v>
      </c>
      <c r="C36" s="70" t="s">
        <v>71</v>
      </c>
      <c r="D36" s="201"/>
      <c r="E36" s="202" t="s">
        <v>39</v>
      </c>
      <c r="F36" s="206"/>
      <c r="G36" s="207"/>
      <c r="H36" s="201"/>
      <c r="I36" s="202" t="s">
        <v>39</v>
      </c>
      <c r="J36" s="206"/>
      <c r="K36" s="208"/>
      <c r="L36" s="209"/>
      <c r="M36" s="202" t="s">
        <v>39</v>
      </c>
      <c r="N36" s="206"/>
      <c r="O36" s="208"/>
      <c r="P36" s="209"/>
      <c r="Q36" s="202" t="s">
        <v>39</v>
      </c>
      <c r="R36" s="206"/>
      <c r="S36" s="208"/>
      <c r="T36" s="209"/>
      <c r="U36" s="202" t="s">
        <v>39</v>
      </c>
      <c r="V36" s="206"/>
      <c r="W36" s="207"/>
      <c r="X36" s="201"/>
      <c r="Y36" s="202" t="s">
        <v>39</v>
      </c>
      <c r="Z36" s="202"/>
      <c r="AA36" s="207"/>
      <c r="AB36" s="201"/>
      <c r="AC36" s="202" t="s">
        <v>39</v>
      </c>
      <c r="AD36" s="210"/>
      <c r="AE36" s="211"/>
      <c r="AF36" s="215"/>
      <c r="AG36" s="218"/>
      <c r="AH36" s="217">
        <f t="shared" si="0"/>
        <v>66</v>
      </c>
    </row>
    <row r="37" spans="2:34" x14ac:dyDescent="0.25">
      <c r="B37" s="26">
        <v>28</v>
      </c>
      <c r="C37" s="71" t="s">
        <v>72</v>
      </c>
      <c r="D37" s="201" t="s">
        <v>39</v>
      </c>
      <c r="E37" s="202"/>
      <c r="F37" s="206"/>
      <c r="G37" s="207"/>
      <c r="H37" s="201" t="s">
        <v>39</v>
      </c>
      <c r="I37" s="202"/>
      <c r="J37" s="206"/>
      <c r="K37" s="208"/>
      <c r="L37" s="209" t="s">
        <v>39</v>
      </c>
      <c r="M37" s="202"/>
      <c r="N37" s="206"/>
      <c r="O37" s="208"/>
      <c r="P37" s="209" t="s">
        <v>39</v>
      </c>
      <c r="Q37" s="202"/>
      <c r="R37" s="206"/>
      <c r="S37" s="208"/>
      <c r="T37" s="209"/>
      <c r="U37" s="202" t="s">
        <v>39</v>
      </c>
      <c r="V37" s="206"/>
      <c r="W37" s="207"/>
      <c r="X37" s="201" t="s">
        <v>39</v>
      </c>
      <c r="Y37" s="202"/>
      <c r="Z37" s="202"/>
      <c r="AA37" s="207"/>
      <c r="AB37" s="201" t="s">
        <v>39</v>
      </c>
      <c r="AC37" s="202"/>
      <c r="AD37" s="59"/>
      <c r="AE37" s="212"/>
      <c r="AF37" s="215"/>
      <c r="AG37" s="218"/>
      <c r="AH37" s="217">
        <f t="shared" si="0"/>
        <v>66</v>
      </c>
    </row>
    <row r="38" spans="2:34" x14ac:dyDescent="0.25">
      <c r="B38" s="26">
        <v>29</v>
      </c>
      <c r="C38" s="70" t="s">
        <v>73</v>
      </c>
      <c r="D38" s="201"/>
      <c r="E38" s="202" t="s">
        <v>39</v>
      </c>
      <c r="F38" s="206"/>
      <c r="G38" s="207"/>
      <c r="H38" s="201" t="s">
        <v>39</v>
      </c>
      <c r="I38" s="202"/>
      <c r="J38" s="206"/>
      <c r="K38" s="208"/>
      <c r="L38" s="209"/>
      <c r="M38" s="202" t="s">
        <v>39</v>
      </c>
      <c r="N38" s="206"/>
      <c r="O38" s="208"/>
      <c r="P38" s="209"/>
      <c r="Q38" s="202" t="s">
        <v>39</v>
      </c>
      <c r="R38" s="206"/>
      <c r="S38" s="208"/>
      <c r="T38" s="209"/>
      <c r="U38" s="202" t="s">
        <v>39</v>
      </c>
      <c r="V38" s="206"/>
      <c r="W38" s="207"/>
      <c r="X38" s="201" t="s">
        <v>39</v>
      </c>
      <c r="Y38" s="202"/>
      <c r="Z38" s="202"/>
      <c r="AA38" s="207"/>
      <c r="AB38" s="201" t="s">
        <v>39</v>
      </c>
      <c r="AC38" s="202"/>
      <c r="AD38" s="59"/>
      <c r="AE38" s="205"/>
      <c r="AF38" s="215"/>
      <c r="AG38" s="218"/>
      <c r="AH38" s="217">
        <f t="shared" si="0"/>
        <v>66</v>
      </c>
    </row>
    <row r="39" spans="2:34" ht="15.75" thickBot="1" x14ac:dyDescent="0.3">
      <c r="B39" s="26">
        <v>30</v>
      </c>
      <c r="C39" s="71" t="s">
        <v>74</v>
      </c>
      <c r="D39" s="209"/>
      <c r="E39" s="206" t="s">
        <v>39</v>
      </c>
      <c r="F39" s="206"/>
      <c r="G39" s="207"/>
      <c r="H39" s="209"/>
      <c r="I39" s="206" t="s">
        <v>39</v>
      </c>
      <c r="J39" s="206"/>
      <c r="K39" s="208"/>
      <c r="L39" s="209"/>
      <c r="M39" s="206" t="s">
        <v>39</v>
      </c>
      <c r="N39" s="206"/>
      <c r="O39" s="208"/>
      <c r="P39" s="209"/>
      <c r="Q39" s="206" t="s">
        <v>39</v>
      </c>
      <c r="R39" s="206"/>
      <c r="S39" s="208"/>
      <c r="T39" s="209"/>
      <c r="U39" s="206" t="s">
        <v>39</v>
      </c>
      <c r="V39" s="206"/>
      <c r="W39" s="207"/>
      <c r="X39" s="209"/>
      <c r="Y39" s="206" t="s">
        <v>39</v>
      </c>
      <c r="Z39" s="206"/>
      <c r="AA39" s="207"/>
      <c r="AB39" s="209" t="s">
        <v>39</v>
      </c>
      <c r="AC39" s="206"/>
      <c r="AD39" s="213"/>
      <c r="AE39" s="214"/>
      <c r="AF39" s="215"/>
      <c r="AG39" s="218"/>
      <c r="AH39" s="217">
        <f t="shared" si="0"/>
        <v>66</v>
      </c>
    </row>
    <row r="40" spans="2:34" ht="15.75" thickBot="1" x14ac:dyDescent="0.3">
      <c r="B40" s="101" t="s">
        <v>20</v>
      </c>
      <c r="C40" s="102"/>
      <c r="D40" s="192">
        <f>COUNTIF(D10:D39,"X")</f>
        <v>7</v>
      </c>
      <c r="E40" s="191">
        <f>COUNTIF(E10:E39,"X")</f>
        <v>22</v>
      </c>
      <c r="F40" s="191">
        <f>COUNTIF(F10:F39,"X")</f>
        <v>1</v>
      </c>
      <c r="G40" s="193">
        <f>COUNTIF(G10:G39,"X")</f>
        <v>0</v>
      </c>
      <c r="H40" s="193">
        <f>COUNTIF(H10:H39,"X")</f>
        <v>17</v>
      </c>
      <c r="I40" s="193">
        <f t="shared" ref="I40:AE40" si="1">COUNTIF(I10:I39,"X")</f>
        <v>12</v>
      </c>
      <c r="J40" s="193">
        <f t="shared" si="1"/>
        <v>1</v>
      </c>
      <c r="K40" s="193">
        <f t="shared" si="1"/>
        <v>0</v>
      </c>
      <c r="L40" s="193">
        <f t="shared" si="1"/>
        <v>7</v>
      </c>
      <c r="M40" s="193">
        <f t="shared" si="1"/>
        <v>21</v>
      </c>
      <c r="N40" s="193">
        <f t="shared" si="1"/>
        <v>2</v>
      </c>
      <c r="O40" s="193">
        <f t="shared" si="1"/>
        <v>0</v>
      </c>
      <c r="P40" s="193">
        <f t="shared" si="1"/>
        <v>11</v>
      </c>
      <c r="Q40" s="193">
        <f t="shared" si="1"/>
        <v>17</v>
      </c>
      <c r="R40" s="193">
        <f t="shared" si="1"/>
        <v>3</v>
      </c>
      <c r="S40" s="193">
        <f t="shared" si="1"/>
        <v>0</v>
      </c>
      <c r="T40" s="193">
        <f t="shared" si="1"/>
        <v>0</v>
      </c>
      <c r="U40" s="193">
        <f t="shared" si="1"/>
        <v>28</v>
      </c>
      <c r="V40" s="193">
        <f t="shared" si="1"/>
        <v>2</v>
      </c>
      <c r="W40" s="193">
        <f t="shared" si="1"/>
        <v>0</v>
      </c>
      <c r="X40" s="193">
        <f t="shared" si="1"/>
        <v>13</v>
      </c>
      <c r="Y40" s="193">
        <f t="shared" si="1"/>
        <v>16</v>
      </c>
      <c r="Z40" s="193">
        <f t="shared" si="1"/>
        <v>1</v>
      </c>
      <c r="AA40" s="193">
        <f t="shared" si="1"/>
        <v>0</v>
      </c>
      <c r="AB40" s="193">
        <f t="shared" si="1"/>
        <v>18</v>
      </c>
      <c r="AC40" s="193">
        <f t="shared" si="1"/>
        <v>12</v>
      </c>
      <c r="AD40" s="193">
        <f t="shared" si="1"/>
        <v>0</v>
      </c>
      <c r="AE40" s="193">
        <f t="shared" si="1"/>
        <v>0</v>
      </c>
      <c r="AF40" s="64"/>
      <c r="AG40" s="65"/>
      <c r="AH40" s="66"/>
    </row>
    <row r="41" spans="2:34" x14ac:dyDescent="0.25">
      <c r="B41" s="22"/>
      <c r="C41" s="22"/>
      <c r="D41" s="23"/>
      <c r="E41" s="24"/>
      <c r="F41" s="24"/>
      <c r="G41" s="24"/>
      <c r="H41" s="23"/>
      <c r="I41" s="24"/>
      <c r="J41" s="24"/>
      <c r="K41" s="24"/>
      <c r="L41" s="23"/>
      <c r="M41" s="24"/>
      <c r="N41" s="24"/>
      <c r="O41" s="24"/>
      <c r="P41" s="23"/>
      <c r="Q41" s="24"/>
      <c r="R41" s="24"/>
      <c r="S41" s="24"/>
      <c r="T41" s="23"/>
      <c r="U41" s="24"/>
      <c r="V41" s="24"/>
      <c r="W41" s="24"/>
      <c r="X41" s="23"/>
      <c r="Y41" s="24"/>
      <c r="Z41" s="24"/>
      <c r="AA41" s="24"/>
      <c r="AB41" s="23"/>
      <c r="AC41" s="24"/>
      <c r="AD41" s="24"/>
      <c r="AE41" s="24"/>
      <c r="AF41" s="29"/>
      <c r="AG41" s="29"/>
      <c r="AH41" s="29"/>
    </row>
    <row r="42" spans="2:34" ht="2.25" customHeight="1" x14ac:dyDescent="0.25">
      <c r="C42" s="35"/>
      <c r="D42" s="35"/>
      <c r="E42" s="61"/>
      <c r="F42" s="62"/>
      <c r="G42" s="35"/>
      <c r="H42" s="34"/>
      <c r="I42" s="34"/>
      <c r="J42" s="36"/>
      <c r="K42" s="36"/>
      <c r="L42" s="36"/>
      <c r="M42" s="36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4"/>
      <c r="Y42" s="37"/>
      <c r="Z42" s="35"/>
      <c r="AA42" s="1"/>
      <c r="AB42" s="1"/>
      <c r="AC42" s="1"/>
    </row>
    <row r="43" spans="2:34" ht="15.75" x14ac:dyDescent="0.25">
      <c r="D43" s="103" t="s">
        <v>85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</row>
    <row r="44" spans="2:34" ht="24" customHeight="1" thickBot="1" x14ac:dyDescent="0.3">
      <c r="D44" s="104" t="s">
        <v>4</v>
      </c>
      <c r="E44" s="104"/>
      <c r="F44" s="104"/>
      <c r="G44" s="104"/>
      <c r="H44" s="104"/>
      <c r="I44" s="104"/>
      <c r="J44" s="104"/>
      <c r="K44" s="104"/>
      <c r="L44" s="105" t="s">
        <v>5</v>
      </c>
      <c r="M44" s="105"/>
      <c r="N44" s="105"/>
      <c r="O44" s="105"/>
      <c r="P44" s="105"/>
      <c r="Q44" s="105"/>
      <c r="R44" s="105"/>
      <c r="S44" s="105"/>
      <c r="T44" s="106" t="s">
        <v>6</v>
      </c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</row>
    <row r="45" spans="2:34" ht="32.25" customHeight="1" x14ac:dyDescent="0.25">
      <c r="D45" s="129" t="s">
        <v>10</v>
      </c>
      <c r="E45" s="130"/>
      <c r="F45" s="130"/>
      <c r="G45" s="131"/>
      <c r="H45" s="132" t="s">
        <v>11</v>
      </c>
      <c r="I45" s="133"/>
      <c r="J45" s="133"/>
      <c r="K45" s="134"/>
      <c r="L45" s="135" t="s">
        <v>12</v>
      </c>
      <c r="M45" s="136"/>
      <c r="N45" s="136"/>
      <c r="O45" s="137"/>
      <c r="P45" s="135" t="s">
        <v>35</v>
      </c>
      <c r="Q45" s="136"/>
      <c r="R45" s="136"/>
      <c r="S45" s="137"/>
      <c r="T45" s="138" t="s">
        <v>32</v>
      </c>
      <c r="U45" s="125"/>
      <c r="V45" s="125"/>
      <c r="W45" s="139"/>
      <c r="X45" s="124" t="s">
        <v>15</v>
      </c>
      <c r="Y45" s="125"/>
      <c r="Z45" s="125"/>
      <c r="AA45" s="126"/>
      <c r="AB45" s="124" t="s">
        <v>34</v>
      </c>
      <c r="AC45" s="125"/>
      <c r="AD45" s="125"/>
      <c r="AE45" s="126"/>
    </row>
    <row r="46" spans="2:34" x14ac:dyDescent="0.25">
      <c r="D46" s="38" t="s">
        <v>17</v>
      </c>
      <c r="E46" s="39" t="s">
        <v>18</v>
      </c>
      <c r="F46" s="39" t="s">
        <v>19</v>
      </c>
      <c r="G46" s="40" t="s">
        <v>25</v>
      </c>
      <c r="H46" s="41" t="s">
        <v>17</v>
      </c>
      <c r="I46" s="39" t="s">
        <v>18</v>
      </c>
      <c r="J46" s="39" t="s">
        <v>19</v>
      </c>
      <c r="K46" s="42" t="s">
        <v>25</v>
      </c>
      <c r="L46" s="43" t="s">
        <v>17</v>
      </c>
      <c r="M46" s="39" t="s">
        <v>18</v>
      </c>
      <c r="N46" s="39" t="s">
        <v>19</v>
      </c>
      <c r="O46" s="40" t="s">
        <v>25</v>
      </c>
      <c r="P46" s="43" t="s">
        <v>17</v>
      </c>
      <c r="Q46" s="39" t="s">
        <v>18</v>
      </c>
      <c r="R46" s="39" t="s">
        <v>19</v>
      </c>
      <c r="S46" s="40" t="s">
        <v>25</v>
      </c>
      <c r="T46" s="41" t="s">
        <v>17</v>
      </c>
      <c r="U46" s="39" t="s">
        <v>18</v>
      </c>
      <c r="V46" s="39" t="s">
        <v>19</v>
      </c>
      <c r="W46" s="42" t="s">
        <v>25</v>
      </c>
      <c r="X46" s="43" t="s">
        <v>17</v>
      </c>
      <c r="Y46" s="39" t="s">
        <v>18</v>
      </c>
      <c r="Z46" s="39" t="s">
        <v>19</v>
      </c>
      <c r="AA46" s="40" t="s">
        <v>25</v>
      </c>
      <c r="AB46" s="43" t="s">
        <v>17</v>
      </c>
      <c r="AC46" s="39" t="s">
        <v>18</v>
      </c>
      <c r="AD46" s="39" t="s">
        <v>19</v>
      </c>
      <c r="AE46" s="40" t="s">
        <v>25</v>
      </c>
    </row>
    <row r="47" spans="2:34" ht="15.75" thickBot="1" x14ac:dyDescent="0.3">
      <c r="D47" s="26">
        <v>7</v>
      </c>
      <c r="E47" s="26">
        <v>22</v>
      </c>
      <c r="F47" s="26">
        <v>1</v>
      </c>
      <c r="G47" s="26">
        <v>0</v>
      </c>
      <c r="H47" s="26">
        <v>17</v>
      </c>
      <c r="I47" s="26">
        <v>12</v>
      </c>
      <c r="J47" s="26">
        <v>1</v>
      </c>
      <c r="K47" s="26">
        <v>0</v>
      </c>
      <c r="L47" s="26">
        <v>7</v>
      </c>
      <c r="M47" s="26">
        <v>21</v>
      </c>
      <c r="N47" s="26">
        <v>2</v>
      </c>
      <c r="O47" s="26">
        <v>0</v>
      </c>
      <c r="P47" s="26">
        <v>11</v>
      </c>
      <c r="Q47" s="26">
        <v>17</v>
      </c>
      <c r="R47" s="26">
        <v>3</v>
      </c>
      <c r="S47" s="26">
        <v>0</v>
      </c>
      <c r="T47" s="26">
        <v>0</v>
      </c>
      <c r="U47" s="26">
        <v>28</v>
      </c>
      <c r="V47" s="26">
        <v>2</v>
      </c>
      <c r="W47" s="26">
        <v>0</v>
      </c>
      <c r="X47" s="26">
        <v>13</v>
      </c>
      <c r="Y47" s="26">
        <v>16</v>
      </c>
      <c r="Z47" s="26">
        <v>1</v>
      </c>
      <c r="AA47" s="26">
        <v>0</v>
      </c>
      <c r="AB47" s="26">
        <v>18</v>
      </c>
      <c r="AC47" s="26">
        <v>12</v>
      </c>
      <c r="AD47" s="26">
        <v>0</v>
      </c>
      <c r="AE47" s="26">
        <v>0</v>
      </c>
    </row>
    <row r="48" spans="2:34" ht="15.75" thickBot="1" x14ac:dyDescent="0.3">
      <c r="D48" s="57">
        <f>D47/$B$39</f>
        <v>0.23333333333333334</v>
      </c>
      <c r="E48" s="57">
        <f t="shared" ref="E48:AA48" si="2">E47/$B$39</f>
        <v>0.73333333333333328</v>
      </c>
      <c r="F48" s="57">
        <f t="shared" si="2"/>
        <v>3.3333333333333333E-2</v>
      </c>
      <c r="G48" s="57">
        <f t="shared" si="2"/>
        <v>0</v>
      </c>
      <c r="H48" s="57">
        <f t="shared" si="2"/>
        <v>0.56666666666666665</v>
      </c>
      <c r="I48" s="57">
        <f t="shared" si="2"/>
        <v>0.4</v>
      </c>
      <c r="J48" s="57">
        <f t="shared" si="2"/>
        <v>3.3333333333333333E-2</v>
      </c>
      <c r="K48" s="57">
        <f t="shared" si="2"/>
        <v>0</v>
      </c>
      <c r="L48" s="57">
        <f t="shared" si="2"/>
        <v>0.23333333333333334</v>
      </c>
      <c r="M48" s="57">
        <f t="shared" si="2"/>
        <v>0.7</v>
      </c>
      <c r="N48" s="57">
        <f t="shared" si="2"/>
        <v>6.6666666666666666E-2</v>
      </c>
      <c r="O48" s="57">
        <f t="shared" si="2"/>
        <v>0</v>
      </c>
      <c r="P48" s="57">
        <f t="shared" si="2"/>
        <v>0.36666666666666664</v>
      </c>
      <c r="Q48" s="57">
        <f t="shared" si="2"/>
        <v>0.56666666666666665</v>
      </c>
      <c r="R48" s="57">
        <f t="shared" si="2"/>
        <v>0.1</v>
      </c>
      <c r="S48" s="57">
        <f t="shared" si="2"/>
        <v>0</v>
      </c>
      <c r="T48" s="57">
        <f t="shared" si="2"/>
        <v>0</v>
      </c>
      <c r="U48" s="57">
        <f t="shared" si="2"/>
        <v>0.93333333333333335</v>
      </c>
      <c r="V48" s="57">
        <f t="shared" si="2"/>
        <v>6.6666666666666666E-2</v>
      </c>
      <c r="W48" s="57">
        <f t="shared" si="2"/>
        <v>0</v>
      </c>
      <c r="X48" s="57">
        <f t="shared" si="2"/>
        <v>0.43333333333333335</v>
      </c>
      <c r="Y48" s="57">
        <f t="shared" si="2"/>
        <v>0.53333333333333333</v>
      </c>
      <c r="Z48" s="57">
        <f t="shared" si="2"/>
        <v>3.3333333333333333E-2</v>
      </c>
      <c r="AA48" s="57">
        <f t="shared" si="2"/>
        <v>0</v>
      </c>
      <c r="AB48" s="57">
        <f>AB47/$B$39</f>
        <v>0.6</v>
      </c>
      <c r="AC48" s="57">
        <f t="shared" ref="AC48:AE48" si="3">AC47/$B$39</f>
        <v>0.4</v>
      </c>
      <c r="AD48" s="57">
        <f t="shared" si="3"/>
        <v>0</v>
      </c>
      <c r="AE48" s="57">
        <f t="shared" si="3"/>
        <v>0</v>
      </c>
    </row>
    <row r="51" spans="7:30" x14ac:dyDescent="0.25">
      <c r="G51" s="60" t="s">
        <v>41</v>
      </c>
      <c r="H51" s="1"/>
      <c r="I51" s="98"/>
      <c r="J51" s="31"/>
      <c r="K51" s="31"/>
      <c r="L51" s="30"/>
      <c r="M51" s="32"/>
      <c r="N51" s="127" t="s">
        <v>82</v>
      </c>
      <c r="O51" s="127"/>
      <c r="P51" s="127"/>
      <c r="Q51" s="127"/>
      <c r="R51" s="127"/>
      <c r="S51" s="98"/>
      <c r="T51" s="98"/>
      <c r="U51" s="98"/>
      <c r="V51" s="32"/>
      <c r="W51" s="32"/>
      <c r="X51" s="30"/>
      <c r="Y51" s="32"/>
      <c r="Z51" s="127" t="s">
        <v>75</v>
      </c>
      <c r="AA51" s="127"/>
      <c r="AB51" s="127"/>
      <c r="AC51" s="127"/>
      <c r="AD51" s="127"/>
    </row>
    <row r="52" spans="7:30" x14ac:dyDescent="0.25">
      <c r="G52" s="62" t="s">
        <v>40</v>
      </c>
      <c r="H52" s="35"/>
      <c r="I52" s="34"/>
      <c r="J52" s="31"/>
      <c r="K52" s="31"/>
      <c r="L52" s="30"/>
      <c r="M52" s="32"/>
      <c r="N52" s="128" t="s">
        <v>83</v>
      </c>
      <c r="O52" s="128"/>
      <c r="P52" s="128"/>
      <c r="Q52" s="128"/>
      <c r="R52" s="128"/>
      <c r="S52" s="35"/>
      <c r="T52" s="35"/>
      <c r="U52" s="35"/>
      <c r="V52" s="32"/>
      <c r="W52" s="32"/>
      <c r="X52" s="30"/>
      <c r="Y52" s="32"/>
      <c r="Z52" s="20"/>
      <c r="AA52" s="97"/>
      <c r="AB52" s="97" t="s">
        <v>21</v>
      </c>
      <c r="AC52" s="18"/>
      <c r="AD52" s="18"/>
    </row>
  </sheetData>
  <mergeCells count="37">
    <mergeCell ref="AB45:AE45"/>
    <mergeCell ref="N51:R51"/>
    <mergeCell ref="Z51:AD51"/>
    <mergeCell ref="N52:R52"/>
    <mergeCell ref="D45:G45"/>
    <mergeCell ref="H45:K45"/>
    <mergeCell ref="L45:O45"/>
    <mergeCell ref="P45:S45"/>
    <mergeCell ref="T45:W45"/>
    <mergeCell ref="X45:AA45"/>
    <mergeCell ref="X8:AA8"/>
    <mergeCell ref="AB8:AE8"/>
    <mergeCell ref="B40:C40"/>
    <mergeCell ref="D43:AE43"/>
    <mergeCell ref="D44:K44"/>
    <mergeCell ref="L44:S44"/>
    <mergeCell ref="T44:AE44"/>
    <mergeCell ref="L7:S7"/>
    <mergeCell ref="T7:AE7"/>
    <mergeCell ref="AF7:AF9"/>
    <mergeCell ref="AG7:AG9"/>
    <mergeCell ref="AH7:AH9"/>
    <mergeCell ref="D8:G8"/>
    <mergeCell ref="H8:K8"/>
    <mergeCell ref="L8:O8"/>
    <mergeCell ref="P8:S8"/>
    <mergeCell ref="T8:W8"/>
    <mergeCell ref="B1:AH1"/>
    <mergeCell ref="B2:AH2"/>
    <mergeCell ref="B3:AH3"/>
    <mergeCell ref="B4:AH4"/>
    <mergeCell ref="Q5:R5"/>
    <mergeCell ref="B6:B9"/>
    <mergeCell ref="C6:C9"/>
    <mergeCell ref="D6:AE6"/>
    <mergeCell ref="AF6:AH6"/>
    <mergeCell ref="D7:K7"/>
  </mergeCells>
  <printOptions horizontalCentered="1"/>
  <pageMargins left="0" right="0" top="0" bottom="0" header="0" footer="0"/>
  <pageSetup paperSize="9" scale="6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H52"/>
  <sheetViews>
    <sheetView topLeftCell="D28" zoomScale="90" zoomScaleNormal="90" zoomScaleSheetLayoutView="70" zoomScalePageLayoutView="60" workbookViewId="0">
      <selection activeCell="AH10" sqref="AH10:AH39"/>
    </sheetView>
  </sheetViews>
  <sheetFormatPr baseColWidth="10" defaultColWidth="11.42578125" defaultRowHeight="15" x14ac:dyDescent="0.25"/>
  <cols>
    <col min="1" max="1" width="2" customWidth="1"/>
    <col min="2" max="2" width="3.140625" customWidth="1"/>
    <col min="3" max="3" width="46.140625" customWidth="1"/>
    <col min="4" max="5" width="8.5703125" bestFit="1" customWidth="1"/>
    <col min="6" max="6" width="6" customWidth="1"/>
    <col min="7" max="7" width="6.28515625" customWidth="1"/>
    <col min="8" max="8" width="6.85546875" customWidth="1"/>
    <col min="9" max="9" width="6.28515625" bestFit="1" customWidth="1"/>
    <col min="10" max="11" width="5.42578125" bestFit="1" customWidth="1"/>
    <col min="12" max="12" width="7.28515625" customWidth="1"/>
    <col min="13" max="13" width="6.28515625" bestFit="1" customWidth="1"/>
    <col min="14" max="15" width="5.42578125" bestFit="1" customWidth="1"/>
    <col min="16" max="17" width="6.28515625" bestFit="1" customWidth="1"/>
    <col min="18" max="18" width="6.5703125" customWidth="1"/>
    <col min="19" max="20" width="5.42578125" bestFit="1" customWidth="1"/>
    <col min="21" max="21" width="6.28515625" bestFit="1" customWidth="1"/>
    <col min="22" max="23" width="5.42578125" bestFit="1" customWidth="1"/>
    <col min="24" max="24" width="6.7109375" customWidth="1"/>
    <col min="25" max="25" width="6.28515625" bestFit="1" customWidth="1"/>
    <col min="26" max="27" width="5.42578125" bestFit="1" customWidth="1"/>
    <col min="28" max="29" width="6.42578125" customWidth="1"/>
    <col min="30" max="30" width="5.42578125" customWidth="1"/>
    <col min="31" max="31" width="5.42578125" bestFit="1" customWidth="1"/>
    <col min="32" max="33" width="2.5703125" customWidth="1"/>
    <col min="34" max="34" width="3" customWidth="1"/>
  </cols>
  <sheetData>
    <row r="1" spans="2:34" ht="18.75" x14ac:dyDescent="0.25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</row>
    <row r="2" spans="2:34" ht="18.75" x14ac:dyDescent="0.25">
      <c r="B2" s="151" t="s">
        <v>26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</row>
    <row r="3" spans="2:34" ht="15.75" x14ac:dyDescent="0.25">
      <c r="B3" s="152" t="s">
        <v>27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</row>
    <row r="4" spans="2:34" ht="18.75" x14ac:dyDescent="0.25">
      <c r="B4" s="153" t="s">
        <v>86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</row>
    <row r="5" spans="2:34" ht="15.75" thickBot="1" x14ac:dyDescent="0.3">
      <c r="B5" s="50"/>
      <c r="C5" s="53" t="s">
        <v>78</v>
      </c>
      <c r="D5" s="51"/>
      <c r="E5" s="51"/>
      <c r="F5" s="51"/>
      <c r="G5" s="51"/>
      <c r="H5" s="53" t="s">
        <v>36</v>
      </c>
      <c r="I5" s="53"/>
      <c r="J5" t="s">
        <v>42</v>
      </c>
      <c r="N5" s="51"/>
      <c r="O5" s="51"/>
      <c r="P5" s="51"/>
      <c r="Q5" s="100" t="s">
        <v>38</v>
      </c>
      <c r="R5" s="100"/>
      <c r="S5" s="51" t="s">
        <v>43</v>
      </c>
      <c r="T5" s="51"/>
      <c r="U5" s="51"/>
      <c r="AA5" s="53" t="s">
        <v>1</v>
      </c>
      <c r="AB5" s="51"/>
      <c r="AC5" s="51"/>
      <c r="AD5" s="51"/>
      <c r="AE5" s="51" t="s">
        <v>79</v>
      </c>
      <c r="AF5" s="51"/>
      <c r="AG5" s="51"/>
      <c r="AH5" s="52"/>
    </row>
    <row r="6" spans="2:34" ht="15.75" thickBot="1" x14ac:dyDescent="0.3">
      <c r="B6" s="154" t="s">
        <v>2</v>
      </c>
      <c r="C6" s="156" t="s">
        <v>28</v>
      </c>
      <c r="D6" s="158" t="s">
        <v>29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60"/>
      <c r="AF6" s="161" t="s">
        <v>3</v>
      </c>
      <c r="AG6" s="162"/>
      <c r="AH6" s="163"/>
    </row>
    <row r="7" spans="2:34" ht="15.75" thickBot="1" x14ac:dyDescent="0.3">
      <c r="B7" s="155"/>
      <c r="C7" s="157"/>
      <c r="D7" s="164" t="s">
        <v>4</v>
      </c>
      <c r="E7" s="165"/>
      <c r="F7" s="165"/>
      <c r="G7" s="165"/>
      <c r="H7" s="165"/>
      <c r="I7" s="165"/>
      <c r="J7" s="165"/>
      <c r="K7" s="166"/>
      <c r="L7" s="107" t="s">
        <v>5</v>
      </c>
      <c r="M7" s="108"/>
      <c r="N7" s="108"/>
      <c r="O7" s="108"/>
      <c r="P7" s="108"/>
      <c r="Q7" s="108"/>
      <c r="R7" s="108"/>
      <c r="S7" s="109"/>
      <c r="T7" s="110" t="s">
        <v>6</v>
      </c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AF7" s="140" t="s">
        <v>7</v>
      </c>
      <c r="AG7" s="143" t="s">
        <v>8</v>
      </c>
      <c r="AH7" s="167" t="s">
        <v>9</v>
      </c>
    </row>
    <row r="8" spans="2:34" ht="15.75" thickBot="1" x14ac:dyDescent="0.3">
      <c r="B8" s="155"/>
      <c r="C8" s="157"/>
      <c r="D8" s="170" t="s">
        <v>10</v>
      </c>
      <c r="E8" s="171"/>
      <c r="F8" s="171"/>
      <c r="G8" s="171"/>
      <c r="H8" s="113" t="s">
        <v>11</v>
      </c>
      <c r="I8" s="114"/>
      <c r="J8" s="114"/>
      <c r="K8" s="115"/>
      <c r="L8" s="116" t="s">
        <v>30</v>
      </c>
      <c r="M8" s="117"/>
      <c r="N8" s="117"/>
      <c r="O8" s="117"/>
      <c r="P8" s="118" t="s">
        <v>31</v>
      </c>
      <c r="Q8" s="119"/>
      <c r="R8" s="119"/>
      <c r="S8" s="120"/>
      <c r="T8" s="121" t="s">
        <v>32</v>
      </c>
      <c r="U8" s="122"/>
      <c r="V8" s="122"/>
      <c r="W8" s="123"/>
      <c r="X8" s="146" t="s">
        <v>33</v>
      </c>
      <c r="Y8" s="147"/>
      <c r="Z8" s="147"/>
      <c r="AA8" s="147"/>
      <c r="AB8" s="148" t="s">
        <v>34</v>
      </c>
      <c r="AC8" s="149"/>
      <c r="AD8" s="149"/>
      <c r="AE8" s="150"/>
      <c r="AF8" s="141"/>
      <c r="AG8" s="144"/>
      <c r="AH8" s="168"/>
    </row>
    <row r="9" spans="2:34" ht="15.75" thickBot="1" x14ac:dyDescent="0.3">
      <c r="B9" s="155"/>
      <c r="C9" s="157"/>
      <c r="D9" s="67" t="s">
        <v>17</v>
      </c>
      <c r="E9" s="68" t="s">
        <v>18</v>
      </c>
      <c r="F9" s="68" t="s">
        <v>19</v>
      </c>
      <c r="G9" s="69" t="s">
        <v>25</v>
      </c>
      <c r="H9" s="67" t="s">
        <v>17</v>
      </c>
      <c r="I9" s="68" t="s">
        <v>18</v>
      </c>
      <c r="J9" s="68" t="s">
        <v>19</v>
      </c>
      <c r="K9" s="69" t="s">
        <v>25</v>
      </c>
      <c r="L9" s="67" t="s">
        <v>17</v>
      </c>
      <c r="M9" s="68" t="s">
        <v>18</v>
      </c>
      <c r="N9" s="68" t="s">
        <v>19</v>
      </c>
      <c r="O9" s="73" t="s">
        <v>25</v>
      </c>
      <c r="P9" s="67" t="s">
        <v>17</v>
      </c>
      <c r="Q9" s="68" t="s">
        <v>18</v>
      </c>
      <c r="R9" s="68" t="s">
        <v>19</v>
      </c>
      <c r="S9" s="69" t="s">
        <v>25</v>
      </c>
      <c r="T9" s="67" t="s">
        <v>17</v>
      </c>
      <c r="U9" s="68" t="s">
        <v>18</v>
      </c>
      <c r="V9" s="68" t="s">
        <v>19</v>
      </c>
      <c r="W9" s="69" t="s">
        <v>25</v>
      </c>
      <c r="X9" s="67" t="s">
        <v>17</v>
      </c>
      <c r="Y9" s="68" t="s">
        <v>18</v>
      </c>
      <c r="Z9" s="68" t="s">
        <v>19</v>
      </c>
      <c r="AA9" s="73" t="s">
        <v>25</v>
      </c>
      <c r="AB9" s="67" t="s">
        <v>17</v>
      </c>
      <c r="AC9" s="68" t="s">
        <v>18</v>
      </c>
      <c r="AD9" s="68" t="s">
        <v>19</v>
      </c>
      <c r="AE9" s="95" t="s">
        <v>25</v>
      </c>
      <c r="AF9" s="142"/>
      <c r="AG9" s="145"/>
      <c r="AH9" s="169"/>
    </row>
    <row r="10" spans="2:34" x14ac:dyDescent="0.25">
      <c r="B10" s="25">
        <v>1</v>
      </c>
      <c r="C10" s="70" t="s">
        <v>45</v>
      </c>
      <c r="D10" s="196"/>
      <c r="E10" s="197" t="s">
        <v>39</v>
      </c>
      <c r="F10" s="197"/>
      <c r="G10" s="198"/>
      <c r="H10" s="196"/>
      <c r="I10" s="197" t="s">
        <v>39</v>
      </c>
      <c r="J10" s="197"/>
      <c r="K10" s="199"/>
      <c r="L10" s="196"/>
      <c r="M10" s="197" t="s">
        <v>39</v>
      </c>
      <c r="N10" s="197"/>
      <c r="O10" s="199"/>
      <c r="P10" s="196"/>
      <c r="Q10" s="197" t="s">
        <v>39</v>
      </c>
      <c r="R10" s="197"/>
      <c r="S10" s="199"/>
      <c r="T10" s="196"/>
      <c r="U10" s="197" t="s">
        <v>39</v>
      </c>
      <c r="V10" s="197"/>
      <c r="W10" s="198"/>
      <c r="X10" s="196"/>
      <c r="Y10" s="197" t="s">
        <v>39</v>
      </c>
      <c r="Z10" s="197"/>
      <c r="AA10" s="198"/>
      <c r="AB10" s="196"/>
      <c r="AC10" s="197" t="s">
        <v>39</v>
      </c>
      <c r="AD10" s="200"/>
      <c r="AE10" s="58"/>
      <c r="AF10" s="215">
        <v>2</v>
      </c>
      <c r="AG10" s="216">
        <v>3</v>
      </c>
      <c r="AH10" s="217">
        <f>68-AG10</f>
        <v>65</v>
      </c>
    </row>
    <row r="11" spans="2:34" x14ac:dyDescent="0.25">
      <c r="B11" s="26">
        <v>2</v>
      </c>
      <c r="C11" s="71" t="s">
        <v>46</v>
      </c>
      <c r="D11" s="201" t="s">
        <v>39</v>
      </c>
      <c r="E11" s="202"/>
      <c r="F11" s="202"/>
      <c r="G11" s="203"/>
      <c r="H11" s="201"/>
      <c r="I11" s="202" t="s">
        <v>39</v>
      </c>
      <c r="J11" s="202"/>
      <c r="K11" s="204"/>
      <c r="L11" s="201"/>
      <c r="M11" s="202" t="s">
        <v>39</v>
      </c>
      <c r="N11" s="202"/>
      <c r="O11" s="204"/>
      <c r="P11" s="201" t="s">
        <v>39</v>
      </c>
      <c r="Q11" s="202"/>
      <c r="R11" s="202"/>
      <c r="S11" s="204"/>
      <c r="T11" s="201"/>
      <c r="U11" s="202" t="s">
        <v>39</v>
      </c>
      <c r="V11" s="202"/>
      <c r="W11" s="203"/>
      <c r="X11" s="201" t="s">
        <v>39</v>
      </c>
      <c r="Y11" s="202"/>
      <c r="Z11" s="202"/>
      <c r="AA11" s="203"/>
      <c r="AB11" s="201" t="s">
        <v>39</v>
      </c>
      <c r="AC11" s="202"/>
      <c r="AD11" s="59"/>
      <c r="AE11" s="205"/>
      <c r="AF11" s="215"/>
      <c r="AG11" s="218"/>
      <c r="AH11" s="217">
        <f t="shared" ref="AH11:AH39" si="0">68-AG11</f>
        <v>68</v>
      </c>
    </row>
    <row r="12" spans="2:34" x14ac:dyDescent="0.25">
      <c r="B12" s="26">
        <v>3</v>
      </c>
      <c r="C12" s="71" t="s">
        <v>47</v>
      </c>
      <c r="D12" s="201"/>
      <c r="E12" s="202" t="s">
        <v>39</v>
      </c>
      <c r="F12" s="202"/>
      <c r="G12" s="203"/>
      <c r="H12" s="201"/>
      <c r="I12" s="202" t="s">
        <v>39</v>
      </c>
      <c r="J12" s="202"/>
      <c r="K12" s="204"/>
      <c r="L12" s="201"/>
      <c r="M12" s="202"/>
      <c r="N12" s="202" t="s">
        <v>39</v>
      </c>
      <c r="O12" s="204"/>
      <c r="P12" s="201"/>
      <c r="Q12" s="202"/>
      <c r="R12" s="202" t="s">
        <v>39</v>
      </c>
      <c r="S12" s="204"/>
      <c r="T12" s="201"/>
      <c r="U12" s="202"/>
      <c r="V12" s="202" t="s">
        <v>39</v>
      </c>
      <c r="W12" s="203"/>
      <c r="X12" s="201"/>
      <c r="Y12" s="202" t="s">
        <v>39</v>
      </c>
      <c r="Z12" s="202"/>
      <c r="AA12" s="203"/>
      <c r="AB12" s="201"/>
      <c r="AC12" s="202" t="s">
        <v>39</v>
      </c>
      <c r="AD12" s="59"/>
      <c r="AE12" s="205"/>
      <c r="AF12" s="215"/>
      <c r="AG12" s="218"/>
      <c r="AH12" s="217">
        <f t="shared" si="0"/>
        <v>68</v>
      </c>
    </row>
    <row r="13" spans="2:34" x14ac:dyDescent="0.25">
      <c r="B13" s="26">
        <v>4</v>
      </c>
      <c r="C13" s="70" t="s">
        <v>48</v>
      </c>
      <c r="D13" s="201" t="s">
        <v>39</v>
      </c>
      <c r="E13" s="202"/>
      <c r="F13" s="202"/>
      <c r="G13" s="203"/>
      <c r="H13" s="201" t="s">
        <v>39</v>
      </c>
      <c r="I13" s="202"/>
      <c r="J13" s="202"/>
      <c r="K13" s="204"/>
      <c r="L13" s="201"/>
      <c r="M13" s="202" t="s">
        <v>39</v>
      </c>
      <c r="N13" s="202"/>
      <c r="O13" s="204"/>
      <c r="P13" s="201"/>
      <c r="Q13" s="202" t="s">
        <v>39</v>
      </c>
      <c r="R13" s="202"/>
      <c r="S13" s="204"/>
      <c r="T13" s="201"/>
      <c r="U13" s="202" t="s">
        <v>39</v>
      </c>
      <c r="V13" s="202"/>
      <c r="W13" s="203"/>
      <c r="X13" s="201"/>
      <c r="Y13" s="202" t="s">
        <v>39</v>
      </c>
      <c r="Z13" s="202"/>
      <c r="AA13" s="203"/>
      <c r="AB13" s="201" t="s">
        <v>39</v>
      </c>
      <c r="AC13" s="202"/>
      <c r="AD13" s="59"/>
      <c r="AE13" s="205"/>
      <c r="AF13" s="215"/>
      <c r="AG13" s="218"/>
      <c r="AH13" s="217">
        <f t="shared" si="0"/>
        <v>68</v>
      </c>
    </row>
    <row r="14" spans="2:34" x14ac:dyDescent="0.25">
      <c r="B14" s="26">
        <v>5</v>
      </c>
      <c r="C14" s="70" t="s">
        <v>49</v>
      </c>
      <c r="D14" s="201"/>
      <c r="E14" s="202" t="s">
        <v>39</v>
      </c>
      <c r="F14" s="202"/>
      <c r="G14" s="203"/>
      <c r="H14" s="201" t="s">
        <v>39</v>
      </c>
      <c r="I14" s="202"/>
      <c r="J14" s="202"/>
      <c r="K14" s="204"/>
      <c r="L14" s="201"/>
      <c r="M14" s="202" t="s">
        <v>39</v>
      </c>
      <c r="N14" s="202"/>
      <c r="O14" s="204"/>
      <c r="P14" s="201"/>
      <c r="Q14" s="202" t="s">
        <v>39</v>
      </c>
      <c r="R14" s="202"/>
      <c r="S14" s="204"/>
      <c r="T14" s="201"/>
      <c r="U14" s="202" t="s">
        <v>39</v>
      </c>
      <c r="V14" s="202"/>
      <c r="W14" s="203"/>
      <c r="X14" s="201" t="s">
        <v>39</v>
      </c>
      <c r="Y14" s="202"/>
      <c r="Z14" s="202"/>
      <c r="AA14" s="203"/>
      <c r="AB14" s="201"/>
      <c r="AC14" s="202" t="s">
        <v>39</v>
      </c>
      <c r="AD14" s="59"/>
      <c r="AE14" s="205"/>
      <c r="AF14" s="215"/>
      <c r="AG14" s="218"/>
      <c r="AH14" s="217">
        <f t="shared" si="0"/>
        <v>68</v>
      </c>
    </row>
    <row r="15" spans="2:34" x14ac:dyDescent="0.25">
      <c r="B15" s="26">
        <v>6</v>
      </c>
      <c r="C15" s="70" t="s">
        <v>50</v>
      </c>
      <c r="D15" s="201"/>
      <c r="E15" s="202" t="s">
        <v>39</v>
      </c>
      <c r="F15" s="202"/>
      <c r="G15" s="203"/>
      <c r="H15" s="201" t="s">
        <v>39</v>
      </c>
      <c r="I15" s="202"/>
      <c r="J15" s="202"/>
      <c r="K15" s="204"/>
      <c r="L15" s="201"/>
      <c r="M15" s="202" t="s">
        <v>39</v>
      </c>
      <c r="N15" s="202"/>
      <c r="O15" s="204"/>
      <c r="P15" s="201"/>
      <c r="Q15" s="202" t="s">
        <v>39</v>
      </c>
      <c r="R15" s="202"/>
      <c r="S15" s="204"/>
      <c r="T15" s="201"/>
      <c r="U15" s="202" t="s">
        <v>39</v>
      </c>
      <c r="V15" s="202"/>
      <c r="W15" s="203"/>
      <c r="X15" s="201"/>
      <c r="Y15" s="202" t="s">
        <v>39</v>
      </c>
      <c r="Z15" s="202"/>
      <c r="AA15" s="203"/>
      <c r="AB15" s="201" t="s">
        <v>39</v>
      </c>
      <c r="AC15" s="202"/>
      <c r="AD15" s="59"/>
      <c r="AE15" s="205"/>
      <c r="AF15" s="215"/>
      <c r="AG15" s="218"/>
      <c r="AH15" s="217">
        <f t="shared" si="0"/>
        <v>68</v>
      </c>
    </row>
    <row r="16" spans="2:34" x14ac:dyDescent="0.25">
      <c r="B16" s="28">
        <v>7</v>
      </c>
      <c r="C16" s="70" t="s">
        <v>51</v>
      </c>
      <c r="D16" s="201"/>
      <c r="E16" s="202" t="s">
        <v>39</v>
      </c>
      <c r="F16" s="202"/>
      <c r="G16" s="203"/>
      <c r="H16" s="201" t="s">
        <v>39</v>
      </c>
      <c r="I16" s="202"/>
      <c r="J16" s="202"/>
      <c r="K16" s="204"/>
      <c r="L16" s="201"/>
      <c r="M16" s="202" t="s">
        <v>39</v>
      </c>
      <c r="N16" s="202"/>
      <c r="O16" s="204"/>
      <c r="P16" s="201"/>
      <c r="Q16" s="202" t="s">
        <v>39</v>
      </c>
      <c r="R16" s="202"/>
      <c r="S16" s="204"/>
      <c r="T16" s="201"/>
      <c r="U16" s="202" t="s">
        <v>39</v>
      </c>
      <c r="V16" s="202"/>
      <c r="W16" s="203"/>
      <c r="X16" s="201"/>
      <c r="Y16" s="202" t="s">
        <v>39</v>
      </c>
      <c r="Z16" s="202"/>
      <c r="AA16" s="203"/>
      <c r="AB16" s="201" t="s">
        <v>39</v>
      </c>
      <c r="AC16" s="202"/>
      <c r="AD16" s="59"/>
      <c r="AE16" s="205"/>
      <c r="AF16" s="215"/>
      <c r="AG16" s="218"/>
      <c r="AH16" s="217">
        <f t="shared" si="0"/>
        <v>68</v>
      </c>
    </row>
    <row r="17" spans="2:34" x14ac:dyDescent="0.25">
      <c r="B17" s="26">
        <v>8</v>
      </c>
      <c r="C17" s="70" t="s">
        <v>52</v>
      </c>
      <c r="D17" s="201" t="s">
        <v>39</v>
      </c>
      <c r="E17" s="202"/>
      <c r="F17" s="202"/>
      <c r="G17" s="203"/>
      <c r="H17" s="201" t="s">
        <v>39</v>
      </c>
      <c r="I17" s="202"/>
      <c r="J17" s="202"/>
      <c r="K17" s="204"/>
      <c r="L17" s="201" t="s">
        <v>39</v>
      </c>
      <c r="M17" s="202"/>
      <c r="N17" s="202"/>
      <c r="O17" s="204"/>
      <c r="P17" s="201" t="s">
        <v>39</v>
      </c>
      <c r="Q17" s="202"/>
      <c r="R17" s="202"/>
      <c r="S17" s="204"/>
      <c r="T17" s="201"/>
      <c r="U17" s="202" t="s">
        <v>39</v>
      </c>
      <c r="V17" s="202"/>
      <c r="W17" s="203"/>
      <c r="X17" s="201" t="s">
        <v>39</v>
      </c>
      <c r="Y17" s="202"/>
      <c r="Z17" s="202"/>
      <c r="AA17" s="203"/>
      <c r="AB17" s="201" t="s">
        <v>39</v>
      </c>
      <c r="AC17" s="202"/>
      <c r="AD17" s="59"/>
      <c r="AE17" s="205"/>
      <c r="AF17" s="215"/>
      <c r="AG17" s="218"/>
      <c r="AH17" s="217">
        <f t="shared" si="0"/>
        <v>68</v>
      </c>
    </row>
    <row r="18" spans="2:34" x14ac:dyDescent="0.25">
      <c r="B18" s="26">
        <v>9</v>
      </c>
      <c r="C18" s="70" t="s">
        <v>53</v>
      </c>
      <c r="D18" s="201" t="s">
        <v>39</v>
      </c>
      <c r="E18" s="202"/>
      <c r="F18" s="202"/>
      <c r="G18" s="203"/>
      <c r="H18" s="201" t="s">
        <v>39</v>
      </c>
      <c r="I18" s="202"/>
      <c r="J18" s="202"/>
      <c r="K18" s="204"/>
      <c r="L18" s="201" t="s">
        <v>39</v>
      </c>
      <c r="M18" s="202"/>
      <c r="N18" s="202"/>
      <c r="O18" s="204"/>
      <c r="P18" s="201" t="s">
        <v>39</v>
      </c>
      <c r="Q18" s="202"/>
      <c r="R18" s="202"/>
      <c r="S18" s="204"/>
      <c r="T18" s="201"/>
      <c r="U18" s="202" t="s">
        <v>39</v>
      </c>
      <c r="V18" s="202"/>
      <c r="W18" s="203"/>
      <c r="X18" s="201" t="s">
        <v>39</v>
      </c>
      <c r="Y18" s="202"/>
      <c r="Z18" s="202"/>
      <c r="AA18" s="203"/>
      <c r="AB18" s="201" t="s">
        <v>39</v>
      </c>
      <c r="AC18" s="202"/>
      <c r="AD18" s="59"/>
      <c r="AE18" s="205"/>
      <c r="AF18" s="215"/>
      <c r="AG18" s="218"/>
      <c r="AH18" s="217">
        <f t="shared" si="0"/>
        <v>68</v>
      </c>
    </row>
    <row r="19" spans="2:34" x14ac:dyDescent="0.25">
      <c r="B19" s="26">
        <v>10</v>
      </c>
      <c r="C19" s="71" t="s">
        <v>54</v>
      </c>
      <c r="D19" s="201"/>
      <c r="E19" s="202" t="s">
        <v>39</v>
      </c>
      <c r="F19" s="202"/>
      <c r="G19" s="203"/>
      <c r="H19" s="201" t="s">
        <v>39</v>
      </c>
      <c r="I19" s="202"/>
      <c r="J19" s="202"/>
      <c r="K19" s="204"/>
      <c r="L19" s="201"/>
      <c r="M19" s="202" t="s">
        <v>39</v>
      </c>
      <c r="N19" s="202"/>
      <c r="O19" s="204"/>
      <c r="P19" s="201" t="s">
        <v>39</v>
      </c>
      <c r="Q19" s="202"/>
      <c r="R19" s="202"/>
      <c r="S19" s="204"/>
      <c r="T19" s="201"/>
      <c r="U19" s="202" t="s">
        <v>39</v>
      </c>
      <c r="V19" s="202"/>
      <c r="W19" s="203"/>
      <c r="X19" s="201" t="s">
        <v>39</v>
      </c>
      <c r="Y19" s="202"/>
      <c r="Z19" s="202"/>
      <c r="AA19" s="203"/>
      <c r="AB19" s="201"/>
      <c r="AC19" s="202" t="s">
        <v>39</v>
      </c>
      <c r="AD19" s="59"/>
      <c r="AE19" s="205"/>
      <c r="AF19" s="215"/>
      <c r="AG19" s="218"/>
      <c r="AH19" s="217">
        <f t="shared" si="0"/>
        <v>68</v>
      </c>
    </row>
    <row r="20" spans="2:34" x14ac:dyDescent="0.25">
      <c r="B20" s="26">
        <v>11</v>
      </c>
      <c r="C20" s="70" t="s">
        <v>55</v>
      </c>
      <c r="D20" s="201"/>
      <c r="E20" s="202" t="s">
        <v>39</v>
      </c>
      <c r="F20" s="202"/>
      <c r="G20" s="203"/>
      <c r="H20" s="201"/>
      <c r="I20" s="202" t="s">
        <v>39</v>
      </c>
      <c r="J20" s="202"/>
      <c r="K20" s="204"/>
      <c r="L20" s="201"/>
      <c r="M20" s="202" t="s">
        <v>39</v>
      </c>
      <c r="N20" s="202"/>
      <c r="O20" s="204"/>
      <c r="P20" s="201"/>
      <c r="Q20" s="202" t="s">
        <v>39</v>
      </c>
      <c r="R20" s="202"/>
      <c r="S20" s="204"/>
      <c r="T20" s="201"/>
      <c r="U20" s="202" t="s">
        <v>39</v>
      </c>
      <c r="V20" s="202"/>
      <c r="W20" s="203"/>
      <c r="X20" s="201"/>
      <c r="Y20" s="202" t="s">
        <v>39</v>
      </c>
      <c r="Z20" s="202"/>
      <c r="AA20" s="203"/>
      <c r="AB20" s="201"/>
      <c r="AC20" s="202" t="s">
        <v>39</v>
      </c>
      <c r="AD20" s="59"/>
      <c r="AE20" s="205"/>
      <c r="AF20" s="215"/>
      <c r="AG20" s="218"/>
      <c r="AH20" s="217">
        <f t="shared" si="0"/>
        <v>68</v>
      </c>
    </row>
    <row r="21" spans="2:34" x14ac:dyDescent="0.25">
      <c r="B21" s="26">
        <v>12</v>
      </c>
      <c r="C21" s="72" t="s">
        <v>56</v>
      </c>
      <c r="D21" s="201"/>
      <c r="E21" s="202" t="s">
        <v>39</v>
      </c>
      <c r="F21" s="202"/>
      <c r="G21" s="203"/>
      <c r="H21" s="201" t="s">
        <v>39</v>
      </c>
      <c r="I21" s="202"/>
      <c r="J21" s="202"/>
      <c r="K21" s="204"/>
      <c r="L21" s="201" t="s">
        <v>39</v>
      </c>
      <c r="M21" s="202"/>
      <c r="N21" s="202"/>
      <c r="O21" s="204"/>
      <c r="P21" s="201"/>
      <c r="Q21" s="202" t="s">
        <v>39</v>
      </c>
      <c r="R21" s="202"/>
      <c r="S21" s="204"/>
      <c r="T21" s="201"/>
      <c r="U21" s="202" t="s">
        <v>39</v>
      </c>
      <c r="V21" s="202"/>
      <c r="W21" s="203"/>
      <c r="X21" s="201" t="s">
        <v>39</v>
      </c>
      <c r="Y21" s="202"/>
      <c r="Z21" s="202"/>
      <c r="AA21" s="203"/>
      <c r="AB21" s="201" t="s">
        <v>39</v>
      </c>
      <c r="AC21" s="202"/>
      <c r="AD21" s="59"/>
      <c r="AE21" s="205"/>
      <c r="AF21" s="215"/>
      <c r="AG21" s="218"/>
      <c r="AH21" s="217">
        <f t="shared" si="0"/>
        <v>68</v>
      </c>
    </row>
    <row r="22" spans="2:34" x14ac:dyDescent="0.25">
      <c r="B22" s="28">
        <v>13</v>
      </c>
      <c r="C22" s="70" t="s">
        <v>57</v>
      </c>
      <c r="D22" s="201"/>
      <c r="E22" s="202" t="s">
        <v>39</v>
      </c>
      <c r="F22" s="202"/>
      <c r="G22" s="203"/>
      <c r="H22" s="201"/>
      <c r="I22" s="202" t="s">
        <v>39</v>
      </c>
      <c r="J22" s="202"/>
      <c r="K22" s="204"/>
      <c r="L22" s="201"/>
      <c r="M22" s="202" t="s">
        <v>39</v>
      </c>
      <c r="N22" s="202"/>
      <c r="O22" s="204"/>
      <c r="P22" s="201"/>
      <c r="Q22" s="202" t="s">
        <v>39</v>
      </c>
      <c r="R22" s="202" t="s">
        <v>39</v>
      </c>
      <c r="S22" s="204"/>
      <c r="T22" s="201"/>
      <c r="U22" s="202" t="s">
        <v>39</v>
      </c>
      <c r="V22" s="202"/>
      <c r="W22" s="203"/>
      <c r="X22" s="201"/>
      <c r="Y22" s="202" t="s">
        <v>39</v>
      </c>
      <c r="Z22" s="202"/>
      <c r="AA22" s="203"/>
      <c r="AB22" s="201"/>
      <c r="AC22" s="202" t="s">
        <v>39</v>
      </c>
      <c r="AD22" s="59"/>
      <c r="AE22" s="205"/>
      <c r="AF22" s="215"/>
      <c r="AG22" s="218"/>
      <c r="AH22" s="217">
        <f t="shared" si="0"/>
        <v>68</v>
      </c>
    </row>
    <row r="23" spans="2:34" x14ac:dyDescent="0.25">
      <c r="B23" s="26">
        <v>14</v>
      </c>
      <c r="C23" s="70" t="s">
        <v>58</v>
      </c>
      <c r="D23" s="201" t="s">
        <v>39</v>
      </c>
      <c r="E23" s="202"/>
      <c r="F23" s="202"/>
      <c r="G23" s="203"/>
      <c r="H23" s="201" t="s">
        <v>39</v>
      </c>
      <c r="I23" s="202"/>
      <c r="J23" s="202"/>
      <c r="K23" s="204"/>
      <c r="L23" s="201" t="s">
        <v>39</v>
      </c>
      <c r="M23" s="202"/>
      <c r="N23" s="202"/>
      <c r="O23" s="204"/>
      <c r="P23" s="201" t="s">
        <v>39</v>
      </c>
      <c r="Q23" s="202"/>
      <c r="R23" s="202"/>
      <c r="S23" s="204"/>
      <c r="T23" s="201"/>
      <c r="U23" s="202" t="s">
        <v>39</v>
      </c>
      <c r="V23" s="202"/>
      <c r="W23" s="203"/>
      <c r="X23" s="201"/>
      <c r="Y23" s="202" t="s">
        <v>39</v>
      </c>
      <c r="Z23" s="202"/>
      <c r="AA23" s="203"/>
      <c r="AB23" s="201" t="s">
        <v>39</v>
      </c>
      <c r="AC23" s="202"/>
      <c r="AD23" s="59"/>
      <c r="AE23" s="205"/>
      <c r="AF23" s="215"/>
      <c r="AG23" s="218"/>
      <c r="AH23" s="217">
        <f t="shared" si="0"/>
        <v>68</v>
      </c>
    </row>
    <row r="24" spans="2:34" x14ac:dyDescent="0.25">
      <c r="B24" s="26">
        <v>15</v>
      </c>
      <c r="C24" s="70" t="s">
        <v>59</v>
      </c>
      <c r="D24" s="201"/>
      <c r="E24" s="202" t="s">
        <v>39</v>
      </c>
      <c r="F24" s="202"/>
      <c r="G24" s="203"/>
      <c r="H24" s="201"/>
      <c r="I24" s="202" t="s">
        <v>39</v>
      </c>
      <c r="J24" s="202"/>
      <c r="K24" s="204"/>
      <c r="L24" s="201" t="s">
        <v>39</v>
      </c>
      <c r="M24" s="202"/>
      <c r="N24" s="202"/>
      <c r="O24" s="204"/>
      <c r="P24" s="201"/>
      <c r="Q24" s="202" t="s">
        <v>39</v>
      </c>
      <c r="R24" s="202"/>
      <c r="S24" s="204"/>
      <c r="T24" s="201"/>
      <c r="U24" s="202" t="s">
        <v>39</v>
      </c>
      <c r="V24" s="202"/>
      <c r="W24" s="203"/>
      <c r="X24" s="201"/>
      <c r="Y24" s="202" t="s">
        <v>39</v>
      </c>
      <c r="Z24" s="202"/>
      <c r="AA24" s="203"/>
      <c r="AB24" s="201" t="s">
        <v>39</v>
      </c>
      <c r="AC24" s="202"/>
      <c r="AD24" s="59"/>
      <c r="AE24" s="205"/>
      <c r="AF24" s="215"/>
      <c r="AG24" s="218"/>
      <c r="AH24" s="217">
        <f t="shared" si="0"/>
        <v>68</v>
      </c>
    </row>
    <row r="25" spans="2:34" x14ac:dyDescent="0.25">
      <c r="B25" s="26">
        <v>16</v>
      </c>
      <c r="C25" s="70" t="s">
        <v>60</v>
      </c>
      <c r="D25" s="201"/>
      <c r="E25" s="202" t="s">
        <v>39</v>
      </c>
      <c r="F25" s="202"/>
      <c r="G25" s="203"/>
      <c r="H25" s="201" t="s">
        <v>39</v>
      </c>
      <c r="I25" s="202"/>
      <c r="J25" s="202"/>
      <c r="K25" s="204"/>
      <c r="L25" s="201"/>
      <c r="M25" s="202" t="s">
        <v>39</v>
      </c>
      <c r="N25" s="202"/>
      <c r="O25" s="204"/>
      <c r="P25" s="201"/>
      <c r="Q25" s="202" t="s">
        <v>39</v>
      </c>
      <c r="R25" s="202"/>
      <c r="S25" s="204"/>
      <c r="T25" s="201"/>
      <c r="U25" s="202" t="s">
        <v>39</v>
      </c>
      <c r="V25" s="202"/>
      <c r="W25" s="203"/>
      <c r="X25" s="201" t="s">
        <v>39</v>
      </c>
      <c r="Y25" s="202"/>
      <c r="Z25" s="202"/>
      <c r="AA25" s="203"/>
      <c r="AB25" s="201"/>
      <c r="AC25" s="202" t="s">
        <v>39</v>
      </c>
      <c r="AD25" s="59"/>
      <c r="AE25" s="205"/>
      <c r="AF25" s="215"/>
      <c r="AG25" s="218"/>
      <c r="AH25" s="217">
        <f t="shared" si="0"/>
        <v>68</v>
      </c>
    </row>
    <row r="26" spans="2:34" x14ac:dyDescent="0.25">
      <c r="B26" s="26">
        <v>17</v>
      </c>
      <c r="C26" s="70" t="s">
        <v>61</v>
      </c>
      <c r="D26" s="201"/>
      <c r="E26" s="202" t="s">
        <v>39</v>
      </c>
      <c r="F26" s="202"/>
      <c r="G26" s="203"/>
      <c r="H26" s="201"/>
      <c r="I26" s="202" t="s">
        <v>39</v>
      </c>
      <c r="J26" s="202"/>
      <c r="K26" s="204"/>
      <c r="L26" s="201"/>
      <c r="M26" s="202" t="s">
        <v>39</v>
      </c>
      <c r="N26" s="202"/>
      <c r="O26" s="204"/>
      <c r="P26" s="201"/>
      <c r="Q26" s="202" t="s">
        <v>39</v>
      </c>
      <c r="R26" s="202"/>
      <c r="S26" s="204"/>
      <c r="T26" s="201"/>
      <c r="U26" s="202" t="s">
        <v>39</v>
      </c>
      <c r="V26" s="202"/>
      <c r="W26" s="203"/>
      <c r="X26" s="201"/>
      <c r="Y26" s="202" t="s">
        <v>39</v>
      </c>
      <c r="Z26" s="202"/>
      <c r="AA26" s="203"/>
      <c r="AB26" s="201"/>
      <c r="AC26" s="202" t="s">
        <v>39</v>
      </c>
      <c r="AD26" s="59"/>
      <c r="AE26" s="205"/>
      <c r="AF26" s="215"/>
      <c r="AG26" s="218"/>
      <c r="AH26" s="217">
        <f t="shared" si="0"/>
        <v>68</v>
      </c>
    </row>
    <row r="27" spans="2:34" x14ac:dyDescent="0.25">
      <c r="B27" s="26">
        <v>18</v>
      </c>
      <c r="C27" s="71" t="s">
        <v>62</v>
      </c>
      <c r="D27" s="201" t="s">
        <v>39</v>
      </c>
      <c r="E27" s="202"/>
      <c r="F27" s="202"/>
      <c r="G27" s="203"/>
      <c r="H27" s="201" t="s">
        <v>39</v>
      </c>
      <c r="I27" s="202"/>
      <c r="J27" s="202"/>
      <c r="K27" s="204"/>
      <c r="L27" s="201" t="s">
        <v>39</v>
      </c>
      <c r="M27" s="202"/>
      <c r="N27" s="202"/>
      <c r="O27" s="204"/>
      <c r="P27" s="201" t="s">
        <v>39</v>
      </c>
      <c r="Q27" s="202"/>
      <c r="R27" s="202"/>
      <c r="S27" s="204"/>
      <c r="T27" s="201"/>
      <c r="U27" s="202" t="s">
        <v>39</v>
      </c>
      <c r="V27" s="202"/>
      <c r="W27" s="203"/>
      <c r="X27" s="201" t="s">
        <v>39</v>
      </c>
      <c r="Y27" s="202"/>
      <c r="Z27" s="202"/>
      <c r="AA27" s="203"/>
      <c r="AB27" s="201" t="s">
        <v>39</v>
      </c>
      <c r="AC27" s="202"/>
      <c r="AD27" s="59"/>
      <c r="AE27" s="205"/>
      <c r="AF27" s="215"/>
      <c r="AG27" s="218"/>
      <c r="AH27" s="217">
        <f t="shared" si="0"/>
        <v>68</v>
      </c>
    </row>
    <row r="28" spans="2:34" x14ac:dyDescent="0.25">
      <c r="B28" s="28">
        <v>19</v>
      </c>
      <c r="C28" s="70" t="s">
        <v>63</v>
      </c>
      <c r="D28" s="201"/>
      <c r="E28" s="202" t="s">
        <v>39</v>
      </c>
      <c r="F28" s="202"/>
      <c r="G28" s="203"/>
      <c r="H28" s="201" t="s">
        <v>39</v>
      </c>
      <c r="I28" s="202"/>
      <c r="J28" s="202"/>
      <c r="K28" s="204"/>
      <c r="L28" s="201"/>
      <c r="M28" s="202" t="s">
        <v>39</v>
      </c>
      <c r="N28" s="202"/>
      <c r="O28" s="204"/>
      <c r="P28" s="201" t="s">
        <v>39</v>
      </c>
      <c r="Q28" s="202"/>
      <c r="R28" s="202"/>
      <c r="S28" s="204"/>
      <c r="T28" s="201"/>
      <c r="U28" s="202" t="s">
        <v>39</v>
      </c>
      <c r="V28" s="202"/>
      <c r="W28" s="203"/>
      <c r="X28" s="201"/>
      <c r="Y28" s="202" t="s">
        <v>39</v>
      </c>
      <c r="Z28" s="202"/>
      <c r="AA28" s="203"/>
      <c r="AB28" s="201" t="s">
        <v>39</v>
      </c>
      <c r="AC28" s="202"/>
      <c r="AD28" s="59"/>
      <c r="AE28" s="205"/>
      <c r="AF28" s="215"/>
      <c r="AG28" s="218"/>
      <c r="AH28" s="217">
        <f t="shared" si="0"/>
        <v>68</v>
      </c>
    </row>
    <row r="29" spans="2:34" x14ac:dyDescent="0.25">
      <c r="B29" s="26">
        <v>20</v>
      </c>
      <c r="C29" s="70" t="s">
        <v>64</v>
      </c>
      <c r="D29" s="201"/>
      <c r="E29" s="202" t="s">
        <v>39</v>
      </c>
      <c r="F29" s="202"/>
      <c r="G29" s="203"/>
      <c r="H29" s="201" t="s">
        <v>39</v>
      </c>
      <c r="I29" s="202"/>
      <c r="J29" s="202"/>
      <c r="K29" s="204"/>
      <c r="L29" s="201"/>
      <c r="M29" s="202" t="s">
        <v>39</v>
      </c>
      <c r="N29" s="202"/>
      <c r="O29" s="204"/>
      <c r="P29" s="201" t="s">
        <v>39</v>
      </c>
      <c r="Q29" s="202"/>
      <c r="R29" s="202"/>
      <c r="S29" s="204"/>
      <c r="T29" s="201"/>
      <c r="U29" s="202" t="s">
        <v>39</v>
      </c>
      <c r="V29" s="202"/>
      <c r="W29" s="203"/>
      <c r="X29" s="201" t="s">
        <v>39</v>
      </c>
      <c r="Y29" s="202"/>
      <c r="Z29" s="202"/>
      <c r="AA29" s="203"/>
      <c r="AB29" s="201" t="s">
        <v>39</v>
      </c>
      <c r="AC29" s="202"/>
      <c r="AD29" s="59"/>
      <c r="AE29" s="205"/>
      <c r="AF29" s="215"/>
      <c r="AG29" s="218"/>
      <c r="AH29" s="217">
        <f t="shared" si="0"/>
        <v>68</v>
      </c>
    </row>
    <row r="30" spans="2:34" x14ac:dyDescent="0.25">
      <c r="B30" s="26">
        <v>21</v>
      </c>
      <c r="C30" s="71" t="s">
        <v>65</v>
      </c>
      <c r="D30" s="201"/>
      <c r="E30" s="202" t="s">
        <v>39</v>
      </c>
      <c r="F30" s="202"/>
      <c r="G30" s="203"/>
      <c r="H30" s="201"/>
      <c r="I30" s="202" t="s">
        <v>39</v>
      </c>
      <c r="J30" s="202"/>
      <c r="K30" s="204"/>
      <c r="L30" s="201"/>
      <c r="M30" s="202" t="s">
        <v>39</v>
      </c>
      <c r="N30" s="202"/>
      <c r="O30" s="204"/>
      <c r="P30" s="201"/>
      <c r="Q30" s="202" t="s">
        <v>39</v>
      </c>
      <c r="R30" s="202"/>
      <c r="S30" s="204"/>
      <c r="T30" s="201"/>
      <c r="U30" s="202" t="s">
        <v>39</v>
      </c>
      <c r="V30" s="202"/>
      <c r="W30" s="203"/>
      <c r="X30" s="201"/>
      <c r="Y30" s="202" t="s">
        <v>39</v>
      </c>
      <c r="Z30" s="202"/>
      <c r="AA30" s="203"/>
      <c r="AB30" s="201" t="s">
        <v>39</v>
      </c>
      <c r="AC30" s="202"/>
      <c r="AD30" s="59"/>
      <c r="AE30" s="205"/>
      <c r="AF30" s="215"/>
      <c r="AG30" s="218"/>
      <c r="AH30" s="217">
        <f t="shared" si="0"/>
        <v>68</v>
      </c>
    </row>
    <row r="31" spans="2:34" x14ac:dyDescent="0.25">
      <c r="B31" s="26">
        <v>22</v>
      </c>
      <c r="C31" s="71" t="s">
        <v>66</v>
      </c>
      <c r="D31" s="201"/>
      <c r="E31" s="202"/>
      <c r="F31" s="202" t="s">
        <v>39</v>
      </c>
      <c r="G31" s="203"/>
      <c r="H31" s="201"/>
      <c r="I31" s="202"/>
      <c r="J31" s="202" t="s">
        <v>39</v>
      </c>
      <c r="K31" s="204"/>
      <c r="L31" s="201"/>
      <c r="M31" s="202"/>
      <c r="N31" s="202" t="s">
        <v>39</v>
      </c>
      <c r="O31" s="204"/>
      <c r="P31" s="201"/>
      <c r="Q31" s="202"/>
      <c r="R31" s="202" t="s">
        <v>39</v>
      </c>
      <c r="S31" s="204"/>
      <c r="T31" s="201"/>
      <c r="U31" s="202"/>
      <c r="V31" s="202" t="s">
        <v>39</v>
      </c>
      <c r="W31" s="203"/>
      <c r="X31" s="201"/>
      <c r="Y31" s="202"/>
      <c r="Z31" s="202" t="s">
        <v>39</v>
      </c>
      <c r="AA31" s="203"/>
      <c r="AB31" s="201"/>
      <c r="AC31" s="202" t="s">
        <v>39</v>
      </c>
      <c r="AD31" s="59"/>
      <c r="AE31" s="205"/>
      <c r="AF31" s="215"/>
      <c r="AG31" s="218"/>
      <c r="AH31" s="217">
        <f t="shared" si="0"/>
        <v>68</v>
      </c>
    </row>
    <row r="32" spans="2:34" x14ac:dyDescent="0.25">
      <c r="B32" s="26">
        <v>23</v>
      </c>
      <c r="C32" s="71" t="s">
        <v>67</v>
      </c>
      <c r="D32" s="201"/>
      <c r="E32" s="202" t="s">
        <v>39</v>
      </c>
      <c r="F32" s="202"/>
      <c r="G32" s="203"/>
      <c r="H32" s="201"/>
      <c r="I32" s="202" t="s">
        <v>39</v>
      </c>
      <c r="J32" s="202"/>
      <c r="K32" s="204"/>
      <c r="L32" s="201"/>
      <c r="M32" s="202" t="s">
        <v>39</v>
      </c>
      <c r="N32" s="202"/>
      <c r="O32" s="204"/>
      <c r="P32" s="201"/>
      <c r="Q32" s="202" t="s">
        <v>39</v>
      </c>
      <c r="R32" s="202"/>
      <c r="S32" s="204"/>
      <c r="T32" s="201"/>
      <c r="U32" s="202" t="s">
        <v>39</v>
      </c>
      <c r="V32" s="202"/>
      <c r="W32" s="203"/>
      <c r="X32" s="201"/>
      <c r="Y32" s="202" t="s">
        <v>39</v>
      </c>
      <c r="Z32" s="202"/>
      <c r="AA32" s="203"/>
      <c r="AB32" s="201"/>
      <c r="AC32" s="202" t="s">
        <v>39</v>
      </c>
      <c r="AD32" s="59"/>
      <c r="AE32" s="205"/>
      <c r="AF32" s="215"/>
      <c r="AG32" s="218"/>
      <c r="AH32" s="217">
        <f t="shared" si="0"/>
        <v>68</v>
      </c>
    </row>
    <row r="33" spans="2:34" x14ac:dyDescent="0.25">
      <c r="B33" s="26">
        <v>24</v>
      </c>
      <c r="C33" s="70" t="s">
        <v>68</v>
      </c>
      <c r="D33" s="201"/>
      <c r="E33" s="202" t="s">
        <v>39</v>
      </c>
      <c r="F33" s="202"/>
      <c r="G33" s="203"/>
      <c r="H33" s="201"/>
      <c r="I33" s="202" t="s">
        <v>39</v>
      </c>
      <c r="J33" s="202"/>
      <c r="K33" s="204"/>
      <c r="L33" s="201"/>
      <c r="M33" s="202" t="s">
        <v>39</v>
      </c>
      <c r="N33" s="202"/>
      <c r="O33" s="204"/>
      <c r="P33" s="201"/>
      <c r="Q33" s="202" t="s">
        <v>39</v>
      </c>
      <c r="R33" s="202"/>
      <c r="S33" s="204"/>
      <c r="T33" s="201"/>
      <c r="U33" s="202" t="s">
        <v>39</v>
      </c>
      <c r="V33" s="202"/>
      <c r="W33" s="203"/>
      <c r="X33" s="201"/>
      <c r="Y33" s="202" t="s">
        <v>39</v>
      </c>
      <c r="Z33" s="202"/>
      <c r="AA33" s="203"/>
      <c r="AB33" s="201"/>
      <c r="AC33" s="202" t="s">
        <v>39</v>
      </c>
      <c r="AD33" s="59"/>
      <c r="AE33" s="205"/>
      <c r="AF33" s="215"/>
      <c r="AG33" s="218"/>
      <c r="AH33" s="217">
        <f t="shared" si="0"/>
        <v>68</v>
      </c>
    </row>
    <row r="34" spans="2:34" x14ac:dyDescent="0.25">
      <c r="B34" s="26">
        <v>25</v>
      </c>
      <c r="C34" s="70" t="s">
        <v>69</v>
      </c>
      <c r="D34" s="201"/>
      <c r="E34" s="202" t="s">
        <v>39</v>
      </c>
      <c r="F34" s="202"/>
      <c r="G34" s="203"/>
      <c r="H34" s="201" t="s">
        <v>39</v>
      </c>
      <c r="I34" s="202"/>
      <c r="J34" s="202"/>
      <c r="K34" s="204"/>
      <c r="L34" s="201"/>
      <c r="M34" s="202" t="s">
        <v>39</v>
      </c>
      <c r="N34" s="202"/>
      <c r="O34" s="204"/>
      <c r="P34" s="201" t="s">
        <v>39</v>
      </c>
      <c r="Q34" s="202"/>
      <c r="R34" s="202"/>
      <c r="S34" s="204"/>
      <c r="T34" s="201"/>
      <c r="U34" s="202" t="s">
        <v>39</v>
      </c>
      <c r="V34" s="202"/>
      <c r="W34" s="203"/>
      <c r="X34" s="201" t="s">
        <v>39</v>
      </c>
      <c r="Y34" s="202"/>
      <c r="Z34" s="202"/>
      <c r="AA34" s="203"/>
      <c r="AB34" s="201" t="s">
        <v>39</v>
      </c>
      <c r="AC34" s="202"/>
      <c r="AD34" s="59"/>
      <c r="AE34" s="205"/>
      <c r="AF34" s="215"/>
      <c r="AG34" s="218"/>
      <c r="AH34" s="217">
        <f t="shared" si="0"/>
        <v>68</v>
      </c>
    </row>
    <row r="35" spans="2:34" x14ac:dyDescent="0.25">
      <c r="B35" s="26">
        <v>26</v>
      </c>
      <c r="C35" s="71" t="s">
        <v>70</v>
      </c>
      <c r="D35" s="201"/>
      <c r="E35" s="202" t="s">
        <v>39</v>
      </c>
      <c r="F35" s="202"/>
      <c r="G35" s="203"/>
      <c r="H35" s="201" t="s">
        <v>39</v>
      </c>
      <c r="I35" s="202"/>
      <c r="J35" s="202"/>
      <c r="K35" s="204"/>
      <c r="L35" s="201"/>
      <c r="M35" s="202" t="s">
        <v>39</v>
      </c>
      <c r="N35" s="202"/>
      <c r="O35" s="204"/>
      <c r="P35" s="201" t="s">
        <v>39</v>
      </c>
      <c r="Q35" s="202"/>
      <c r="R35" s="202"/>
      <c r="S35" s="204"/>
      <c r="T35" s="201"/>
      <c r="U35" s="202" t="s">
        <v>39</v>
      </c>
      <c r="V35" s="202"/>
      <c r="W35" s="203"/>
      <c r="X35" s="201" t="s">
        <v>39</v>
      </c>
      <c r="Y35" s="202"/>
      <c r="Z35" s="202"/>
      <c r="AA35" s="203"/>
      <c r="AB35" s="201" t="s">
        <v>39</v>
      </c>
      <c r="AC35" s="202"/>
      <c r="AD35" s="59"/>
      <c r="AE35" s="205"/>
      <c r="AF35" s="215"/>
      <c r="AG35" s="218"/>
      <c r="AH35" s="217">
        <f t="shared" si="0"/>
        <v>68</v>
      </c>
    </row>
    <row r="36" spans="2:34" x14ac:dyDescent="0.25">
      <c r="B36" s="26">
        <v>27</v>
      </c>
      <c r="C36" s="70" t="s">
        <v>71</v>
      </c>
      <c r="D36" s="201"/>
      <c r="E36" s="202" t="s">
        <v>39</v>
      </c>
      <c r="F36" s="206"/>
      <c r="G36" s="207"/>
      <c r="H36" s="201"/>
      <c r="I36" s="202" t="s">
        <v>39</v>
      </c>
      <c r="J36" s="206"/>
      <c r="K36" s="208"/>
      <c r="L36" s="209"/>
      <c r="M36" s="202" t="s">
        <v>39</v>
      </c>
      <c r="N36" s="206"/>
      <c r="O36" s="208"/>
      <c r="P36" s="209"/>
      <c r="Q36" s="202" t="s">
        <v>39</v>
      </c>
      <c r="R36" s="206"/>
      <c r="S36" s="208"/>
      <c r="T36" s="209"/>
      <c r="U36" s="202" t="s">
        <v>39</v>
      </c>
      <c r="V36" s="206"/>
      <c r="W36" s="207"/>
      <c r="X36" s="201"/>
      <c r="Y36" s="202" t="s">
        <v>39</v>
      </c>
      <c r="Z36" s="202"/>
      <c r="AA36" s="207"/>
      <c r="AB36" s="201"/>
      <c r="AC36" s="202" t="s">
        <v>39</v>
      </c>
      <c r="AD36" s="210"/>
      <c r="AE36" s="211"/>
      <c r="AF36" s="215"/>
      <c r="AG36" s="218"/>
      <c r="AH36" s="217">
        <f t="shared" si="0"/>
        <v>68</v>
      </c>
    </row>
    <row r="37" spans="2:34" x14ac:dyDescent="0.25">
      <c r="B37" s="26">
        <v>28</v>
      </c>
      <c r="C37" s="71" t="s">
        <v>72</v>
      </c>
      <c r="D37" s="201" t="s">
        <v>39</v>
      </c>
      <c r="E37" s="202"/>
      <c r="F37" s="206"/>
      <c r="G37" s="207"/>
      <c r="H37" s="201" t="s">
        <v>39</v>
      </c>
      <c r="I37" s="202"/>
      <c r="J37" s="206"/>
      <c r="K37" s="208"/>
      <c r="L37" s="209" t="s">
        <v>39</v>
      </c>
      <c r="M37" s="202"/>
      <c r="N37" s="206"/>
      <c r="O37" s="208"/>
      <c r="P37" s="209" t="s">
        <v>39</v>
      </c>
      <c r="Q37" s="202"/>
      <c r="R37" s="206"/>
      <c r="S37" s="208"/>
      <c r="T37" s="209"/>
      <c r="U37" s="202" t="s">
        <v>39</v>
      </c>
      <c r="V37" s="206"/>
      <c r="W37" s="207"/>
      <c r="X37" s="201" t="s">
        <v>39</v>
      </c>
      <c r="Y37" s="202"/>
      <c r="Z37" s="202"/>
      <c r="AA37" s="207"/>
      <c r="AB37" s="201" t="s">
        <v>39</v>
      </c>
      <c r="AC37" s="202"/>
      <c r="AD37" s="59"/>
      <c r="AE37" s="212"/>
      <c r="AF37" s="215"/>
      <c r="AG37" s="218"/>
      <c r="AH37" s="217">
        <f t="shared" si="0"/>
        <v>68</v>
      </c>
    </row>
    <row r="38" spans="2:34" x14ac:dyDescent="0.25">
      <c r="B38" s="26">
        <v>29</v>
      </c>
      <c r="C38" s="70" t="s">
        <v>73</v>
      </c>
      <c r="D38" s="201"/>
      <c r="E38" s="202" t="s">
        <v>39</v>
      </c>
      <c r="F38" s="206"/>
      <c r="G38" s="207"/>
      <c r="H38" s="201" t="s">
        <v>39</v>
      </c>
      <c r="I38" s="202"/>
      <c r="J38" s="206"/>
      <c r="K38" s="208"/>
      <c r="L38" s="209"/>
      <c r="M38" s="202" t="s">
        <v>39</v>
      </c>
      <c r="N38" s="206"/>
      <c r="O38" s="208"/>
      <c r="P38" s="209"/>
      <c r="Q38" s="202" t="s">
        <v>39</v>
      </c>
      <c r="R38" s="206"/>
      <c r="S38" s="208"/>
      <c r="T38" s="209"/>
      <c r="U38" s="202" t="s">
        <v>39</v>
      </c>
      <c r="V38" s="206"/>
      <c r="W38" s="207"/>
      <c r="X38" s="201" t="s">
        <v>39</v>
      </c>
      <c r="Y38" s="202"/>
      <c r="Z38" s="202"/>
      <c r="AA38" s="207"/>
      <c r="AB38" s="201" t="s">
        <v>39</v>
      </c>
      <c r="AC38" s="202"/>
      <c r="AD38" s="59"/>
      <c r="AE38" s="205"/>
      <c r="AF38" s="215"/>
      <c r="AG38" s="218"/>
      <c r="AH38" s="217">
        <f t="shared" si="0"/>
        <v>68</v>
      </c>
    </row>
    <row r="39" spans="2:34" ht="15.75" thickBot="1" x14ac:dyDescent="0.3">
      <c r="B39" s="26">
        <v>30</v>
      </c>
      <c r="C39" s="71" t="s">
        <v>74</v>
      </c>
      <c r="D39" s="209"/>
      <c r="E39" s="206" t="s">
        <v>39</v>
      </c>
      <c r="F39" s="206"/>
      <c r="G39" s="207"/>
      <c r="H39" s="209"/>
      <c r="I39" s="206" t="s">
        <v>39</v>
      </c>
      <c r="J39" s="206"/>
      <c r="K39" s="208"/>
      <c r="L39" s="209"/>
      <c r="M39" s="206" t="s">
        <v>39</v>
      </c>
      <c r="N39" s="206"/>
      <c r="O39" s="208"/>
      <c r="P39" s="209"/>
      <c r="Q39" s="206" t="s">
        <v>39</v>
      </c>
      <c r="R39" s="206"/>
      <c r="S39" s="208"/>
      <c r="T39" s="209"/>
      <c r="U39" s="206" t="s">
        <v>39</v>
      </c>
      <c r="V39" s="206"/>
      <c r="W39" s="207"/>
      <c r="X39" s="209"/>
      <c r="Y39" s="206" t="s">
        <v>39</v>
      </c>
      <c r="Z39" s="206"/>
      <c r="AA39" s="207"/>
      <c r="AB39" s="209" t="s">
        <v>39</v>
      </c>
      <c r="AC39" s="206"/>
      <c r="AD39" s="213"/>
      <c r="AE39" s="214"/>
      <c r="AF39" s="215"/>
      <c r="AG39" s="218"/>
      <c r="AH39" s="217">
        <f t="shared" si="0"/>
        <v>68</v>
      </c>
    </row>
    <row r="40" spans="2:34" ht="15.75" thickBot="1" x14ac:dyDescent="0.3">
      <c r="B40" s="101" t="s">
        <v>20</v>
      </c>
      <c r="C40" s="102"/>
      <c r="D40" s="192">
        <f>COUNTIF(D10:D39,"X")</f>
        <v>7</v>
      </c>
      <c r="E40" s="191">
        <f>COUNTIF(E10:E39,"X")</f>
        <v>22</v>
      </c>
      <c r="F40" s="191">
        <f>COUNTIF(F10:F39,"X")</f>
        <v>1</v>
      </c>
      <c r="G40" s="193">
        <f>COUNTIF(G10:G39,"X")</f>
        <v>0</v>
      </c>
      <c r="H40" s="193">
        <f>COUNTIF(H10:H39,"X")</f>
        <v>17</v>
      </c>
      <c r="I40" s="193">
        <f t="shared" ref="I40:AE40" si="1">COUNTIF(I10:I39,"X")</f>
        <v>12</v>
      </c>
      <c r="J40" s="193">
        <f t="shared" si="1"/>
        <v>1</v>
      </c>
      <c r="K40" s="193">
        <f t="shared" si="1"/>
        <v>0</v>
      </c>
      <c r="L40" s="193">
        <f t="shared" si="1"/>
        <v>7</v>
      </c>
      <c r="M40" s="193">
        <f t="shared" si="1"/>
        <v>21</v>
      </c>
      <c r="N40" s="193">
        <f t="shared" si="1"/>
        <v>2</v>
      </c>
      <c r="O40" s="193">
        <f t="shared" si="1"/>
        <v>0</v>
      </c>
      <c r="P40" s="193">
        <f t="shared" si="1"/>
        <v>11</v>
      </c>
      <c r="Q40" s="193">
        <f t="shared" si="1"/>
        <v>17</v>
      </c>
      <c r="R40" s="193">
        <f t="shared" si="1"/>
        <v>3</v>
      </c>
      <c r="S40" s="193">
        <f t="shared" si="1"/>
        <v>0</v>
      </c>
      <c r="T40" s="193">
        <f t="shared" si="1"/>
        <v>0</v>
      </c>
      <c r="U40" s="193">
        <f t="shared" si="1"/>
        <v>28</v>
      </c>
      <c r="V40" s="193">
        <f t="shared" si="1"/>
        <v>2</v>
      </c>
      <c r="W40" s="193">
        <f t="shared" si="1"/>
        <v>0</v>
      </c>
      <c r="X40" s="193">
        <f t="shared" si="1"/>
        <v>13</v>
      </c>
      <c r="Y40" s="193">
        <f t="shared" si="1"/>
        <v>16</v>
      </c>
      <c r="Z40" s="193">
        <f t="shared" si="1"/>
        <v>1</v>
      </c>
      <c r="AA40" s="193">
        <f t="shared" si="1"/>
        <v>0</v>
      </c>
      <c r="AB40" s="193">
        <f t="shared" si="1"/>
        <v>18</v>
      </c>
      <c r="AC40" s="193">
        <f t="shared" si="1"/>
        <v>12</v>
      </c>
      <c r="AD40" s="193">
        <f t="shared" si="1"/>
        <v>0</v>
      </c>
      <c r="AE40" s="193">
        <f t="shared" si="1"/>
        <v>0</v>
      </c>
      <c r="AF40" s="64"/>
      <c r="AG40" s="65"/>
      <c r="AH40" s="66"/>
    </row>
    <row r="41" spans="2:34" x14ac:dyDescent="0.25">
      <c r="B41" s="22"/>
      <c r="C41" s="22"/>
      <c r="D41" s="23"/>
      <c r="E41" s="24"/>
      <c r="F41" s="24"/>
      <c r="G41" s="24"/>
      <c r="H41" s="23"/>
      <c r="I41" s="24"/>
      <c r="J41" s="24"/>
      <c r="K41" s="24"/>
      <c r="L41" s="23"/>
      <c r="M41" s="24"/>
      <c r="N41" s="24"/>
      <c r="O41" s="24"/>
      <c r="P41" s="23"/>
      <c r="Q41" s="24"/>
      <c r="R41" s="24"/>
      <c r="S41" s="24"/>
      <c r="T41" s="23"/>
      <c r="U41" s="24"/>
      <c r="V41" s="24"/>
      <c r="W41" s="24"/>
      <c r="X41" s="23"/>
      <c r="Y41" s="24"/>
      <c r="Z41" s="24"/>
      <c r="AA41" s="24"/>
      <c r="AB41" s="23"/>
      <c r="AC41" s="24"/>
      <c r="AD41" s="24"/>
      <c r="AE41" s="24"/>
      <c r="AF41" s="29"/>
      <c r="AG41" s="29"/>
      <c r="AH41" s="29"/>
    </row>
    <row r="42" spans="2:34" ht="2.25" customHeight="1" x14ac:dyDescent="0.25">
      <c r="C42" s="35"/>
      <c r="D42" s="35"/>
      <c r="E42" s="61"/>
      <c r="F42" s="62"/>
      <c r="G42" s="35"/>
      <c r="H42" s="34"/>
      <c r="I42" s="34"/>
      <c r="J42" s="36"/>
      <c r="K42" s="36"/>
      <c r="L42" s="36"/>
      <c r="M42" s="36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4"/>
      <c r="Y42" s="37"/>
      <c r="Z42" s="35"/>
      <c r="AA42" s="1"/>
      <c r="AB42" s="1"/>
      <c r="AC42" s="1"/>
    </row>
    <row r="43" spans="2:34" ht="15.75" x14ac:dyDescent="0.25">
      <c r="D43" s="103" t="s">
        <v>87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</row>
    <row r="44" spans="2:34" ht="24" customHeight="1" thickBot="1" x14ac:dyDescent="0.3">
      <c r="D44" s="104" t="s">
        <v>4</v>
      </c>
      <c r="E44" s="104"/>
      <c r="F44" s="104"/>
      <c r="G44" s="104"/>
      <c r="H44" s="104"/>
      <c r="I44" s="104"/>
      <c r="J44" s="104"/>
      <c r="K44" s="104"/>
      <c r="L44" s="105" t="s">
        <v>5</v>
      </c>
      <c r="M44" s="105"/>
      <c r="N44" s="105"/>
      <c r="O44" s="105"/>
      <c r="P44" s="105"/>
      <c r="Q44" s="105"/>
      <c r="R44" s="105"/>
      <c r="S44" s="105"/>
      <c r="T44" s="106" t="s">
        <v>6</v>
      </c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</row>
    <row r="45" spans="2:34" ht="32.25" customHeight="1" x14ac:dyDescent="0.25">
      <c r="D45" s="129" t="s">
        <v>10</v>
      </c>
      <c r="E45" s="130"/>
      <c r="F45" s="130"/>
      <c r="G45" s="131"/>
      <c r="H45" s="132" t="s">
        <v>11</v>
      </c>
      <c r="I45" s="133"/>
      <c r="J45" s="133"/>
      <c r="K45" s="134"/>
      <c r="L45" s="135" t="s">
        <v>12</v>
      </c>
      <c r="M45" s="136"/>
      <c r="N45" s="136"/>
      <c r="O45" s="137"/>
      <c r="P45" s="135" t="s">
        <v>35</v>
      </c>
      <c r="Q45" s="136"/>
      <c r="R45" s="136"/>
      <c r="S45" s="137"/>
      <c r="T45" s="138" t="s">
        <v>32</v>
      </c>
      <c r="U45" s="125"/>
      <c r="V45" s="125"/>
      <c r="W45" s="139"/>
      <c r="X45" s="124" t="s">
        <v>15</v>
      </c>
      <c r="Y45" s="125"/>
      <c r="Z45" s="125"/>
      <c r="AA45" s="126"/>
      <c r="AB45" s="124" t="s">
        <v>34</v>
      </c>
      <c r="AC45" s="125"/>
      <c r="AD45" s="125"/>
      <c r="AE45" s="126"/>
    </row>
    <row r="46" spans="2:34" x14ac:dyDescent="0.25">
      <c r="D46" s="38" t="s">
        <v>17</v>
      </c>
      <c r="E46" s="39" t="s">
        <v>18</v>
      </c>
      <c r="F46" s="39" t="s">
        <v>19</v>
      </c>
      <c r="G46" s="40" t="s">
        <v>25</v>
      </c>
      <c r="H46" s="41" t="s">
        <v>17</v>
      </c>
      <c r="I46" s="39" t="s">
        <v>18</v>
      </c>
      <c r="J46" s="39" t="s">
        <v>19</v>
      </c>
      <c r="K46" s="42" t="s">
        <v>25</v>
      </c>
      <c r="L46" s="43" t="s">
        <v>17</v>
      </c>
      <c r="M46" s="39" t="s">
        <v>18</v>
      </c>
      <c r="N46" s="39" t="s">
        <v>19</v>
      </c>
      <c r="O46" s="40" t="s">
        <v>25</v>
      </c>
      <c r="P46" s="43" t="s">
        <v>17</v>
      </c>
      <c r="Q46" s="39" t="s">
        <v>18</v>
      </c>
      <c r="R46" s="39" t="s">
        <v>19</v>
      </c>
      <c r="S46" s="40" t="s">
        <v>25</v>
      </c>
      <c r="T46" s="41" t="s">
        <v>17</v>
      </c>
      <c r="U46" s="39" t="s">
        <v>18</v>
      </c>
      <c r="V46" s="39" t="s">
        <v>19</v>
      </c>
      <c r="W46" s="42" t="s">
        <v>25</v>
      </c>
      <c r="X46" s="43" t="s">
        <v>17</v>
      </c>
      <c r="Y46" s="39" t="s">
        <v>18</v>
      </c>
      <c r="Z46" s="39" t="s">
        <v>19</v>
      </c>
      <c r="AA46" s="40" t="s">
        <v>25</v>
      </c>
      <c r="AB46" s="43" t="s">
        <v>17</v>
      </c>
      <c r="AC46" s="39" t="s">
        <v>18</v>
      </c>
      <c r="AD46" s="39" t="s">
        <v>19</v>
      </c>
      <c r="AE46" s="40" t="s">
        <v>25</v>
      </c>
    </row>
    <row r="47" spans="2:34" ht="15.75" thickBot="1" x14ac:dyDescent="0.3">
      <c r="D47" s="26">
        <v>7</v>
      </c>
      <c r="E47" s="26">
        <v>22</v>
      </c>
      <c r="F47" s="26">
        <v>1</v>
      </c>
      <c r="G47" s="26">
        <v>0</v>
      </c>
      <c r="H47" s="26">
        <v>17</v>
      </c>
      <c r="I47" s="26">
        <v>12</v>
      </c>
      <c r="J47" s="26">
        <v>1</v>
      </c>
      <c r="K47" s="26">
        <v>0</v>
      </c>
      <c r="L47" s="26">
        <v>7</v>
      </c>
      <c r="M47" s="26">
        <v>21</v>
      </c>
      <c r="N47" s="26">
        <v>2</v>
      </c>
      <c r="O47" s="26">
        <v>0</v>
      </c>
      <c r="P47" s="26">
        <v>11</v>
      </c>
      <c r="Q47" s="26">
        <v>17</v>
      </c>
      <c r="R47" s="26">
        <v>3</v>
      </c>
      <c r="S47" s="26">
        <v>0</v>
      </c>
      <c r="T47" s="26">
        <v>0</v>
      </c>
      <c r="U47" s="26">
        <v>28</v>
      </c>
      <c r="V47" s="26">
        <v>2</v>
      </c>
      <c r="W47" s="26">
        <v>0</v>
      </c>
      <c r="X47" s="26">
        <v>13</v>
      </c>
      <c r="Y47" s="26">
        <v>16</v>
      </c>
      <c r="Z47" s="26">
        <v>1</v>
      </c>
      <c r="AA47" s="26">
        <v>0</v>
      </c>
      <c r="AB47" s="26">
        <v>18</v>
      </c>
      <c r="AC47" s="26">
        <v>12</v>
      </c>
      <c r="AD47" s="26">
        <v>0</v>
      </c>
      <c r="AE47" s="26">
        <v>0</v>
      </c>
    </row>
    <row r="48" spans="2:34" ht="15.75" thickBot="1" x14ac:dyDescent="0.3">
      <c r="D48" s="57">
        <f>D47/$B$39</f>
        <v>0.23333333333333334</v>
      </c>
      <c r="E48" s="57">
        <f t="shared" ref="E48:AA48" si="2">E47/$B$39</f>
        <v>0.73333333333333328</v>
      </c>
      <c r="F48" s="57">
        <f t="shared" si="2"/>
        <v>3.3333333333333333E-2</v>
      </c>
      <c r="G48" s="57">
        <f t="shared" si="2"/>
        <v>0</v>
      </c>
      <c r="H48" s="57">
        <f t="shared" si="2"/>
        <v>0.56666666666666665</v>
      </c>
      <c r="I48" s="57">
        <f t="shared" si="2"/>
        <v>0.4</v>
      </c>
      <c r="J48" s="57">
        <f t="shared" si="2"/>
        <v>3.3333333333333333E-2</v>
      </c>
      <c r="K48" s="57">
        <f t="shared" si="2"/>
        <v>0</v>
      </c>
      <c r="L48" s="57">
        <f t="shared" si="2"/>
        <v>0.23333333333333334</v>
      </c>
      <c r="M48" s="57">
        <f t="shared" si="2"/>
        <v>0.7</v>
      </c>
      <c r="N48" s="57">
        <f t="shared" si="2"/>
        <v>6.6666666666666666E-2</v>
      </c>
      <c r="O48" s="57">
        <f t="shared" si="2"/>
        <v>0</v>
      </c>
      <c r="P48" s="57">
        <f t="shared" si="2"/>
        <v>0.36666666666666664</v>
      </c>
      <c r="Q48" s="57">
        <f t="shared" si="2"/>
        <v>0.56666666666666665</v>
      </c>
      <c r="R48" s="57">
        <f t="shared" si="2"/>
        <v>0.1</v>
      </c>
      <c r="S48" s="57">
        <f t="shared" si="2"/>
        <v>0</v>
      </c>
      <c r="T48" s="57">
        <f t="shared" si="2"/>
        <v>0</v>
      </c>
      <c r="U48" s="57">
        <f t="shared" si="2"/>
        <v>0.93333333333333335</v>
      </c>
      <c r="V48" s="57">
        <f t="shared" si="2"/>
        <v>6.6666666666666666E-2</v>
      </c>
      <c r="W48" s="57">
        <f t="shared" si="2"/>
        <v>0</v>
      </c>
      <c r="X48" s="57">
        <f t="shared" si="2"/>
        <v>0.43333333333333335</v>
      </c>
      <c r="Y48" s="57">
        <f t="shared" si="2"/>
        <v>0.53333333333333333</v>
      </c>
      <c r="Z48" s="57">
        <f t="shared" si="2"/>
        <v>3.3333333333333333E-2</v>
      </c>
      <c r="AA48" s="57">
        <f t="shared" si="2"/>
        <v>0</v>
      </c>
      <c r="AB48" s="57">
        <f>AB47/$B$39</f>
        <v>0.6</v>
      </c>
      <c r="AC48" s="57">
        <f t="shared" ref="AC48:AE48" si="3">AC47/$B$39</f>
        <v>0.4</v>
      </c>
      <c r="AD48" s="57">
        <f t="shared" si="3"/>
        <v>0</v>
      </c>
      <c r="AE48" s="57">
        <f t="shared" si="3"/>
        <v>0</v>
      </c>
    </row>
    <row r="51" spans="7:30" x14ac:dyDescent="0.25">
      <c r="G51" s="60" t="s">
        <v>41</v>
      </c>
      <c r="H51" s="1"/>
      <c r="I51" s="98"/>
      <c r="J51" s="31"/>
      <c r="K51" s="31"/>
      <c r="L51" s="30"/>
      <c r="M51" s="32"/>
      <c r="N51" s="127" t="s">
        <v>82</v>
      </c>
      <c r="O51" s="127"/>
      <c r="P51" s="127"/>
      <c r="Q51" s="127"/>
      <c r="R51" s="127"/>
      <c r="S51" s="98"/>
      <c r="T51" s="98"/>
      <c r="U51" s="98"/>
      <c r="V51" s="32"/>
      <c r="W51" s="32"/>
      <c r="X51" s="30"/>
      <c r="Y51" s="32"/>
      <c r="Z51" s="127" t="s">
        <v>75</v>
      </c>
      <c r="AA51" s="127"/>
      <c r="AB51" s="127"/>
      <c r="AC51" s="127"/>
      <c r="AD51" s="127"/>
    </row>
    <row r="52" spans="7:30" x14ac:dyDescent="0.25">
      <c r="G52" s="62" t="s">
        <v>40</v>
      </c>
      <c r="H52" s="35"/>
      <c r="I52" s="34"/>
      <c r="J52" s="31"/>
      <c r="K52" s="31"/>
      <c r="L52" s="30"/>
      <c r="M52" s="32"/>
      <c r="N52" s="128" t="s">
        <v>83</v>
      </c>
      <c r="O52" s="128"/>
      <c r="P52" s="128"/>
      <c r="Q52" s="128"/>
      <c r="R52" s="128"/>
      <c r="S52" s="35"/>
      <c r="T52" s="35"/>
      <c r="U52" s="35"/>
      <c r="V52" s="32"/>
      <c r="W52" s="32"/>
      <c r="X52" s="30"/>
      <c r="Y52" s="32"/>
      <c r="Z52" s="20"/>
      <c r="AA52" s="97"/>
      <c r="AB52" s="97" t="s">
        <v>21</v>
      </c>
      <c r="AC52" s="18"/>
      <c r="AD52" s="18"/>
    </row>
  </sheetData>
  <mergeCells count="37">
    <mergeCell ref="AB45:AE45"/>
    <mergeCell ref="N51:R51"/>
    <mergeCell ref="Z51:AD51"/>
    <mergeCell ref="N52:R52"/>
    <mergeCell ref="D45:G45"/>
    <mergeCell ref="H45:K45"/>
    <mergeCell ref="L45:O45"/>
    <mergeCell ref="P45:S45"/>
    <mergeCell ref="T45:W45"/>
    <mergeCell ref="X45:AA45"/>
    <mergeCell ref="X8:AA8"/>
    <mergeCell ref="AB8:AE8"/>
    <mergeCell ref="B40:C40"/>
    <mergeCell ref="D43:AE43"/>
    <mergeCell ref="D44:K44"/>
    <mergeCell ref="L44:S44"/>
    <mergeCell ref="T44:AE44"/>
    <mergeCell ref="L7:S7"/>
    <mergeCell ref="T7:AE7"/>
    <mergeCell ref="AF7:AF9"/>
    <mergeCell ref="AG7:AG9"/>
    <mergeCell ref="AH7:AH9"/>
    <mergeCell ref="D8:G8"/>
    <mergeCell ref="H8:K8"/>
    <mergeCell ref="L8:O8"/>
    <mergeCell ref="P8:S8"/>
    <mergeCell ref="T8:W8"/>
    <mergeCell ref="B1:AH1"/>
    <mergeCell ref="B2:AH2"/>
    <mergeCell ref="B3:AH3"/>
    <mergeCell ref="B4:AH4"/>
    <mergeCell ref="Q5:R5"/>
    <mergeCell ref="B6:B9"/>
    <mergeCell ref="C6:C9"/>
    <mergeCell ref="D6:AE6"/>
    <mergeCell ref="AF6:AH6"/>
    <mergeCell ref="D7:K7"/>
  </mergeCells>
  <printOptions horizontalCentered="1"/>
  <pageMargins left="0" right="0" top="0" bottom="0" header="0" footer="0"/>
  <pageSetup paperSize="9" scale="63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M60"/>
  <sheetViews>
    <sheetView view="pageBreakPreview" topLeftCell="A28" zoomScale="80" zoomScaleNormal="100" zoomScaleSheetLayoutView="80" zoomScalePageLayoutView="86" workbookViewId="0">
      <selection activeCell="H60" sqref="H60"/>
    </sheetView>
  </sheetViews>
  <sheetFormatPr baseColWidth="10" defaultColWidth="11.42578125" defaultRowHeight="15" x14ac:dyDescent="0.25"/>
  <cols>
    <col min="1" max="1" width="1.140625" customWidth="1"/>
    <col min="2" max="2" width="2.42578125" customWidth="1"/>
    <col min="3" max="3" width="36.28515625" bestFit="1" customWidth="1"/>
    <col min="4" max="4" width="6.140625" customWidth="1"/>
    <col min="5" max="5" width="6.28515625" customWidth="1"/>
    <col min="6" max="6" width="6" customWidth="1"/>
    <col min="7" max="7" width="6.7109375" customWidth="1"/>
    <col min="8" max="8" width="6.140625" customWidth="1"/>
    <col min="9" max="9" width="6.5703125" customWidth="1"/>
    <col min="10" max="10" width="5.5703125" customWidth="1"/>
    <col min="11" max="11" width="7" customWidth="1"/>
    <col min="12" max="12" width="6.140625" customWidth="1"/>
    <col min="13" max="13" width="6" customWidth="1"/>
    <col min="14" max="14" width="5.5703125" customWidth="1"/>
    <col min="15" max="15" width="6.140625" customWidth="1"/>
    <col min="16" max="16" width="6" customWidth="1"/>
    <col min="17" max="17" width="6.42578125" customWidth="1"/>
    <col min="18" max="21" width="6.28515625" customWidth="1"/>
    <col min="22" max="22" width="5.5703125" customWidth="1"/>
    <col min="23" max="23" width="6.5703125" customWidth="1"/>
    <col min="24" max="24" width="6.28515625" customWidth="1"/>
    <col min="25" max="25" width="6.42578125" customWidth="1"/>
    <col min="26" max="26" width="5.5703125" customWidth="1"/>
    <col min="27" max="27" width="6.140625" customWidth="1"/>
    <col min="28" max="28" width="6" customWidth="1"/>
    <col min="29" max="29" width="6.28515625" customWidth="1"/>
    <col min="30" max="30" width="5.5703125" customWidth="1"/>
    <col min="31" max="31" width="6.7109375" customWidth="1"/>
    <col min="32" max="32" width="2.85546875" customWidth="1"/>
    <col min="33" max="33" width="3" customWidth="1"/>
    <col min="34" max="34" width="4.5703125" customWidth="1"/>
  </cols>
  <sheetData>
    <row r="1" spans="2:34" ht="19.5" customHeight="1" x14ac:dyDescent="0.25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</row>
    <row r="2" spans="2:34" ht="20.25" customHeight="1" x14ac:dyDescent="0.25">
      <c r="B2" s="183" t="s">
        <v>26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</row>
    <row r="3" spans="2:34" ht="12" customHeight="1" x14ac:dyDescent="0.25">
      <c r="B3" s="184" t="s">
        <v>27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</row>
    <row r="4" spans="2:34" ht="19.5" customHeight="1" x14ac:dyDescent="0.25">
      <c r="B4" s="185" t="s">
        <v>92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</row>
    <row r="5" spans="2:34" s="47" customFormat="1" ht="18" customHeight="1" thickBot="1" x14ac:dyDescent="0.3">
      <c r="B5" s="44"/>
      <c r="C5" s="46" t="s">
        <v>44</v>
      </c>
      <c r="D5" s="175" t="s">
        <v>36</v>
      </c>
      <c r="E5" s="175"/>
      <c r="F5" s="99"/>
      <c r="G5" s="176" t="s">
        <v>42</v>
      </c>
      <c r="H5" s="176"/>
      <c r="I5" s="45"/>
      <c r="J5" s="222"/>
      <c r="M5" s="175" t="s">
        <v>38</v>
      </c>
      <c r="N5" s="175"/>
      <c r="O5" s="175"/>
      <c r="P5" s="175"/>
      <c r="Q5" s="45" t="s">
        <v>77</v>
      </c>
      <c r="R5" s="45"/>
      <c r="S5" s="45"/>
      <c r="T5" s="45"/>
      <c r="U5" s="45"/>
      <c r="V5" s="222"/>
      <c r="X5" s="45"/>
      <c r="AA5" s="46" t="s">
        <v>1</v>
      </c>
      <c r="AB5" s="45"/>
      <c r="AC5" s="45"/>
      <c r="AD5" s="45"/>
      <c r="AE5" s="45" t="s">
        <v>88</v>
      </c>
      <c r="AG5" s="48"/>
      <c r="AH5" s="49"/>
    </row>
    <row r="6" spans="2:34" ht="12.75" customHeight="1" thickBot="1" x14ac:dyDescent="0.3">
      <c r="B6" s="154" t="s">
        <v>2</v>
      </c>
      <c r="C6" s="177" t="s">
        <v>23</v>
      </c>
      <c r="D6" s="180" t="s">
        <v>37</v>
      </c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2"/>
      <c r="AF6" s="161" t="s">
        <v>3</v>
      </c>
      <c r="AG6" s="162"/>
      <c r="AH6" s="163"/>
    </row>
    <row r="7" spans="2:34" ht="21.75" customHeight="1" thickBot="1" x14ac:dyDescent="0.3">
      <c r="B7" s="155"/>
      <c r="C7" s="178"/>
      <c r="D7" s="236" t="s">
        <v>4</v>
      </c>
      <c r="E7" s="236"/>
      <c r="F7" s="236"/>
      <c r="G7" s="236"/>
      <c r="H7" s="236"/>
      <c r="I7" s="236"/>
      <c r="J7" s="236"/>
      <c r="K7" s="237"/>
      <c r="L7" s="238" t="s">
        <v>5</v>
      </c>
      <c r="M7" s="239"/>
      <c r="N7" s="239"/>
      <c r="O7" s="239"/>
      <c r="P7" s="239"/>
      <c r="Q7" s="239"/>
      <c r="R7" s="239"/>
      <c r="S7" s="240"/>
      <c r="T7" s="241" t="s">
        <v>6</v>
      </c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140" t="s">
        <v>7</v>
      </c>
      <c r="AG7" s="143" t="s">
        <v>8</v>
      </c>
      <c r="AH7" s="167" t="s">
        <v>9</v>
      </c>
    </row>
    <row r="8" spans="2:34" ht="39.75" customHeight="1" thickBot="1" x14ac:dyDescent="0.3">
      <c r="B8" s="155"/>
      <c r="C8" s="179"/>
      <c r="D8" s="229" t="s">
        <v>10</v>
      </c>
      <c r="E8" s="230"/>
      <c r="F8" s="230"/>
      <c r="G8" s="231"/>
      <c r="H8" s="232" t="s">
        <v>11</v>
      </c>
      <c r="I8" s="232"/>
      <c r="J8" s="232"/>
      <c r="K8" s="232"/>
      <c r="L8" s="233" t="s">
        <v>12</v>
      </c>
      <c r="M8" s="234"/>
      <c r="N8" s="234"/>
      <c r="O8" s="235"/>
      <c r="P8" s="233" t="s">
        <v>13</v>
      </c>
      <c r="Q8" s="234"/>
      <c r="R8" s="234"/>
      <c r="S8" s="235"/>
      <c r="T8" s="233" t="s">
        <v>14</v>
      </c>
      <c r="U8" s="234"/>
      <c r="V8" s="234"/>
      <c r="W8" s="235"/>
      <c r="X8" s="233" t="s">
        <v>15</v>
      </c>
      <c r="Y8" s="234"/>
      <c r="Z8" s="234"/>
      <c r="AA8" s="235"/>
      <c r="AB8" s="233" t="s">
        <v>16</v>
      </c>
      <c r="AC8" s="234"/>
      <c r="AD8" s="234"/>
      <c r="AE8" s="235"/>
      <c r="AF8" s="172"/>
      <c r="AG8" s="144"/>
      <c r="AH8" s="168"/>
    </row>
    <row r="9" spans="2:34" ht="16.5" customHeight="1" thickBot="1" x14ac:dyDescent="0.3">
      <c r="B9" s="155"/>
      <c r="C9" s="179"/>
      <c r="D9" s="226" t="s">
        <v>91</v>
      </c>
      <c r="E9" s="226" t="s">
        <v>90</v>
      </c>
      <c r="F9" s="226" t="s">
        <v>89</v>
      </c>
      <c r="G9" s="227" t="s">
        <v>22</v>
      </c>
      <c r="H9" s="226" t="s">
        <v>91</v>
      </c>
      <c r="I9" s="226" t="s">
        <v>90</v>
      </c>
      <c r="J9" s="226" t="s">
        <v>89</v>
      </c>
      <c r="K9" s="228" t="s">
        <v>22</v>
      </c>
      <c r="L9" s="226" t="s">
        <v>91</v>
      </c>
      <c r="M9" s="226" t="s">
        <v>90</v>
      </c>
      <c r="N9" s="226" t="s">
        <v>89</v>
      </c>
      <c r="O9" s="227" t="s">
        <v>22</v>
      </c>
      <c r="P9" s="226" t="s">
        <v>91</v>
      </c>
      <c r="Q9" s="226" t="s">
        <v>90</v>
      </c>
      <c r="R9" s="226" t="s">
        <v>89</v>
      </c>
      <c r="S9" s="227" t="s">
        <v>22</v>
      </c>
      <c r="T9" s="226" t="s">
        <v>91</v>
      </c>
      <c r="U9" s="226" t="s">
        <v>90</v>
      </c>
      <c r="V9" s="226" t="s">
        <v>89</v>
      </c>
      <c r="W9" s="227" t="s">
        <v>22</v>
      </c>
      <c r="X9" s="226" t="s">
        <v>91</v>
      </c>
      <c r="Y9" s="226" t="s">
        <v>90</v>
      </c>
      <c r="Z9" s="226" t="s">
        <v>89</v>
      </c>
      <c r="AA9" s="227" t="s">
        <v>22</v>
      </c>
      <c r="AB9" s="226" t="s">
        <v>91</v>
      </c>
      <c r="AC9" s="226" t="s">
        <v>90</v>
      </c>
      <c r="AD9" s="226" t="s">
        <v>89</v>
      </c>
      <c r="AE9" s="227" t="s">
        <v>22</v>
      </c>
      <c r="AF9" s="173"/>
      <c r="AG9" s="174"/>
      <c r="AH9" s="169"/>
    </row>
    <row r="10" spans="2:34" ht="12" customHeight="1" x14ac:dyDescent="0.25">
      <c r="B10" s="77">
        <v>1</v>
      </c>
      <c r="C10" s="74" t="s">
        <v>45</v>
      </c>
      <c r="D10" s="84" t="s">
        <v>17</v>
      </c>
      <c r="E10" s="84" t="s">
        <v>17</v>
      </c>
      <c r="F10" s="84" t="s">
        <v>17</v>
      </c>
      <c r="G10" s="86" t="s">
        <v>18</v>
      </c>
      <c r="H10" s="85" t="s">
        <v>18</v>
      </c>
      <c r="I10" s="84" t="s">
        <v>17</v>
      </c>
      <c r="J10" s="194"/>
      <c r="K10" s="89" t="s">
        <v>18</v>
      </c>
      <c r="L10" s="83" t="s">
        <v>18</v>
      </c>
      <c r="M10" s="84" t="s">
        <v>17</v>
      </c>
      <c r="N10" s="194"/>
      <c r="O10" s="86" t="s">
        <v>18</v>
      </c>
      <c r="P10" s="83" t="s">
        <v>18</v>
      </c>
      <c r="Q10" s="84" t="s">
        <v>18</v>
      </c>
      <c r="R10" s="194"/>
      <c r="S10" s="86" t="s">
        <v>18</v>
      </c>
      <c r="T10" s="83" t="s">
        <v>18</v>
      </c>
      <c r="U10" s="84" t="s">
        <v>18</v>
      </c>
      <c r="V10" s="194"/>
      <c r="W10" s="92" t="s">
        <v>18</v>
      </c>
      <c r="X10" s="83" t="s">
        <v>18</v>
      </c>
      <c r="Y10" s="84" t="s">
        <v>17</v>
      </c>
      <c r="Z10" s="194"/>
      <c r="AA10" s="86" t="s">
        <v>18</v>
      </c>
      <c r="AB10" s="83" t="s">
        <v>18</v>
      </c>
      <c r="AC10" s="84" t="s">
        <v>17</v>
      </c>
      <c r="AD10" s="194"/>
      <c r="AE10" s="86" t="s">
        <v>18</v>
      </c>
      <c r="AF10" s="91"/>
      <c r="AG10" s="27">
        <f>SUM('TRIMESTRE 1'!AG10,'TRIMESTRE 2'!AG10,'TRIMESTRE 3 '!AG10)</f>
        <v>9</v>
      </c>
      <c r="AH10" s="225">
        <f>200-AG10</f>
        <v>191</v>
      </c>
    </row>
    <row r="11" spans="2:34" ht="12" customHeight="1" x14ac:dyDescent="0.25">
      <c r="B11" s="77">
        <v>2</v>
      </c>
      <c r="C11" s="75" t="s">
        <v>46</v>
      </c>
      <c r="D11" s="54" t="s">
        <v>17</v>
      </c>
      <c r="E11" s="54" t="s">
        <v>17</v>
      </c>
      <c r="F11" s="54" t="s">
        <v>17</v>
      </c>
      <c r="G11" s="87" t="s">
        <v>17</v>
      </c>
      <c r="H11" s="79" t="s">
        <v>18</v>
      </c>
      <c r="I11" s="54" t="s">
        <v>17</v>
      </c>
      <c r="J11" s="195"/>
      <c r="K11" s="90" t="s">
        <v>18</v>
      </c>
      <c r="L11" s="55" t="s">
        <v>18</v>
      </c>
      <c r="M11" s="54" t="s">
        <v>17</v>
      </c>
      <c r="N11" s="195"/>
      <c r="O11" s="87" t="s">
        <v>18</v>
      </c>
      <c r="P11" s="55" t="s">
        <v>17</v>
      </c>
      <c r="Q11" s="54" t="s">
        <v>18</v>
      </c>
      <c r="R11" s="195"/>
      <c r="S11" s="87" t="s">
        <v>18</v>
      </c>
      <c r="T11" s="55" t="s">
        <v>18</v>
      </c>
      <c r="U11" s="54" t="s">
        <v>18</v>
      </c>
      <c r="V11" s="195"/>
      <c r="W11" s="93" t="s">
        <v>18</v>
      </c>
      <c r="X11" s="55" t="s">
        <v>17</v>
      </c>
      <c r="Y11" s="54" t="s">
        <v>17</v>
      </c>
      <c r="Z11" s="195"/>
      <c r="AA11" s="87" t="s">
        <v>17</v>
      </c>
      <c r="AB11" s="55" t="s">
        <v>17</v>
      </c>
      <c r="AC11" s="54" t="s">
        <v>17</v>
      </c>
      <c r="AD11" s="195"/>
      <c r="AE11" s="87" t="s">
        <v>17</v>
      </c>
      <c r="AF11" s="91"/>
      <c r="AG11" s="27"/>
      <c r="AH11" s="225">
        <f t="shared" ref="AH11:AH39" si="0">200-AG11</f>
        <v>200</v>
      </c>
    </row>
    <row r="12" spans="2:34" ht="12" customHeight="1" x14ac:dyDescent="0.25">
      <c r="B12" s="77">
        <v>3</v>
      </c>
      <c r="C12" s="75" t="s">
        <v>47</v>
      </c>
      <c r="D12" s="54" t="s">
        <v>18</v>
      </c>
      <c r="E12" s="54" t="s">
        <v>18</v>
      </c>
      <c r="F12" s="54" t="s">
        <v>18</v>
      </c>
      <c r="G12" s="87" t="s">
        <v>18</v>
      </c>
      <c r="H12" s="79" t="s">
        <v>18</v>
      </c>
      <c r="I12" s="54" t="s">
        <v>18</v>
      </c>
      <c r="J12" s="195"/>
      <c r="K12" s="90" t="s">
        <v>18</v>
      </c>
      <c r="L12" s="55" t="s">
        <v>19</v>
      </c>
      <c r="M12" s="54" t="s">
        <v>18</v>
      </c>
      <c r="N12" s="195"/>
      <c r="O12" s="87" t="s">
        <v>18</v>
      </c>
      <c r="P12" s="55" t="s">
        <v>19</v>
      </c>
      <c r="Q12" s="54" t="s">
        <v>18</v>
      </c>
      <c r="R12" s="195"/>
      <c r="S12" s="87" t="s">
        <v>18</v>
      </c>
      <c r="T12" s="55" t="s">
        <v>19</v>
      </c>
      <c r="U12" s="54" t="s">
        <v>18</v>
      </c>
      <c r="V12" s="195"/>
      <c r="W12" s="93" t="s">
        <v>18</v>
      </c>
      <c r="X12" s="55" t="s">
        <v>18</v>
      </c>
      <c r="Y12" s="54" t="s">
        <v>18</v>
      </c>
      <c r="Z12" s="195"/>
      <c r="AA12" s="87" t="s">
        <v>18</v>
      </c>
      <c r="AB12" s="55" t="s">
        <v>18</v>
      </c>
      <c r="AC12" s="54" t="s">
        <v>18</v>
      </c>
      <c r="AD12" s="195"/>
      <c r="AE12" s="87" t="s">
        <v>18</v>
      </c>
      <c r="AF12" s="91"/>
      <c r="AG12" s="27"/>
      <c r="AH12" s="225">
        <f t="shared" si="0"/>
        <v>200</v>
      </c>
    </row>
    <row r="13" spans="2:34" ht="12" customHeight="1" x14ac:dyDescent="0.25">
      <c r="B13" s="77">
        <v>4</v>
      </c>
      <c r="C13" s="74" t="s">
        <v>48</v>
      </c>
      <c r="D13" s="54" t="s">
        <v>17</v>
      </c>
      <c r="E13" s="54" t="s">
        <v>17</v>
      </c>
      <c r="F13" s="54" t="s">
        <v>17</v>
      </c>
      <c r="G13" s="87" t="s">
        <v>17</v>
      </c>
      <c r="H13" s="79" t="s">
        <v>17</v>
      </c>
      <c r="I13" s="54" t="s">
        <v>17</v>
      </c>
      <c r="J13" s="195"/>
      <c r="K13" s="90" t="s">
        <v>17</v>
      </c>
      <c r="L13" s="55" t="s">
        <v>18</v>
      </c>
      <c r="M13" s="54" t="s">
        <v>17</v>
      </c>
      <c r="N13" s="195"/>
      <c r="O13" s="87" t="s">
        <v>18</v>
      </c>
      <c r="P13" s="55" t="s">
        <v>18</v>
      </c>
      <c r="Q13" s="54" t="s">
        <v>18</v>
      </c>
      <c r="R13" s="195"/>
      <c r="S13" s="87" t="s">
        <v>18</v>
      </c>
      <c r="T13" s="55" t="s">
        <v>18</v>
      </c>
      <c r="U13" s="54" t="s">
        <v>17</v>
      </c>
      <c r="V13" s="195"/>
      <c r="W13" s="93" t="s">
        <v>18</v>
      </c>
      <c r="X13" s="55" t="s">
        <v>17</v>
      </c>
      <c r="Y13" s="54" t="s">
        <v>17</v>
      </c>
      <c r="Z13" s="195"/>
      <c r="AA13" s="87" t="s">
        <v>17</v>
      </c>
      <c r="AB13" s="55" t="s">
        <v>17</v>
      </c>
      <c r="AC13" s="54" t="s">
        <v>17</v>
      </c>
      <c r="AD13" s="195"/>
      <c r="AE13" s="87" t="s">
        <v>17</v>
      </c>
      <c r="AF13" s="91"/>
      <c r="AG13" s="27"/>
      <c r="AH13" s="225">
        <f t="shared" si="0"/>
        <v>200</v>
      </c>
    </row>
    <row r="14" spans="2:34" ht="12" customHeight="1" x14ac:dyDescent="0.25">
      <c r="B14" s="77">
        <v>5</v>
      </c>
      <c r="C14" s="74" t="s">
        <v>49</v>
      </c>
      <c r="D14" s="54" t="s">
        <v>17</v>
      </c>
      <c r="E14" s="54" t="s">
        <v>17</v>
      </c>
      <c r="F14" s="54" t="s">
        <v>17</v>
      </c>
      <c r="G14" s="87" t="s">
        <v>18</v>
      </c>
      <c r="H14" s="79" t="s">
        <v>17</v>
      </c>
      <c r="I14" s="54" t="s">
        <v>17</v>
      </c>
      <c r="J14" s="195"/>
      <c r="K14" s="90" t="s">
        <v>17</v>
      </c>
      <c r="L14" s="55" t="s">
        <v>18</v>
      </c>
      <c r="M14" s="54" t="s">
        <v>17</v>
      </c>
      <c r="N14" s="195"/>
      <c r="O14" s="87" t="s">
        <v>18</v>
      </c>
      <c r="P14" s="55" t="s">
        <v>18</v>
      </c>
      <c r="Q14" s="54" t="s">
        <v>17</v>
      </c>
      <c r="R14" s="195"/>
      <c r="S14" s="87" t="s">
        <v>18</v>
      </c>
      <c r="T14" s="55" t="s">
        <v>18</v>
      </c>
      <c r="U14" s="54" t="s">
        <v>17</v>
      </c>
      <c r="V14" s="195"/>
      <c r="W14" s="93" t="s">
        <v>18</v>
      </c>
      <c r="X14" s="55" t="s">
        <v>17</v>
      </c>
      <c r="Y14" s="54" t="s">
        <v>17</v>
      </c>
      <c r="Z14" s="195"/>
      <c r="AA14" s="87" t="s">
        <v>17</v>
      </c>
      <c r="AB14" s="55" t="s">
        <v>18</v>
      </c>
      <c r="AC14" s="54" t="s">
        <v>17</v>
      </c>
      <c r="AD14" s="195"/>
      <c r="AE14" s="87" t="s">
        <v>18</v>
      </c>
      <c r="AF14" s="91"/>
      <c r="AG14" s="27"/>
      <c r="AH14" s="225">
        <f t="shared" si="0"/>
        <v>200</v>
      </c>
    </row>
    <row r="15" spans="2:34" ht="12" customHeight="1" x14ac:dyDescent="0.25">
      <c r="B15" s="77">
        <v>6</v>
      </c>
      <c r="C15" s="74" t="s">
        <v>50</v>
      </c>
      <c r="D15" s="54" t="s">
        <v>17</v>
      </c>
      <c r="E15" s="54" t="s">
        <v>17</v>
      </c>
      <c r="F15" s="54" t="s">
        <v>17</v>
      </c>
      <c r="G15" s="87" t="s">
        <v>18</v>
      </c>
      <c r="H15" s="79" t="s">
        <v>17</v>
      </c>
      <c r="I15" s="54" t="s">
        <v>17</v>
      </c>
      <c r="J15" s="195"/>
      <c r="K15" s="90" t="s">
        <v>17</v>
      </c>
      <c r="L15" s="55" t="s">
        <v>18</v>
      </c>
      <c r="M15" s="54" t="s">
        <v>18</v>
      </c>
      <c r="N15" s="195"/>
      <c r="O15" s="87" t="s">
        <v>18</v>
      </c>
      <c r="P15" s="55" t="s">
        <v>18</v>
      </c>
      <c r="Q15" s="54" t="s">
        <v>18</v>
      </c>
      <c r="R15" s="195"/>
      <c r="S15" s="87" t="s">
        <v>18</v>
      </c>
      <c r="T15" s="55" t="s">
        <v>18</v>
      </c>
      <c r="U15" s="54" t="s">
        <v>18</v>
      </c>
      <c r="V15" s="195"/>
      <c r="W15" s="93" t="s">
        <v>18</v>
      </c>
      <c r="X15" s="55" t="s">
        <v>17</v>
      </c>
      <c r="Y15" s="54" t="s">
        <v>18</v>
      </c>
      <c r="Z15" s="195"/>
      <c r="AA15" s="87" t="s">
        <v>18</v>
      </c>
      <c r="AB15" s="55" t="s">
        <v>17</v>
      </c>
      <c r="AC15" s="54" t="s">
        <v>17</v>
      </c>
      <c r="AD15" s="195"/>
      <c r="AE15" s="87" t="s">
        <v>17</v>
      </c>
      <c r="AF15" s="91"/>
      <c r="AG15" s="27"/>
      <c r="AH15" s="225">
        <f t="shared" si="0"/>
        <v>200</v>
      </c>
    </row>
    <row r="16" spans="2:34" ht="12" customHeight="1" x14ac:dyDescent="0.25">
      <c r="B16" s="77">
        <v>7</v>
      </c>
      <c r="C16" s="74" t="s">
        <v>51</v>
      </c>
      <c r="D16" s="54" t="s">
        <v>17</v>
      </c>
      <c r="E16" s="54" t="s">
        <v>17</v>
      </c>
      <c r="F16" s="54" t="s">
        <v>17</v>
      </c>
      <c r="G16" s="87" t="s">
        <v>18</v>
      </c>
      <c r="H16" s="79" t="s">
        <v>17</v>
      </c>
      <c r="I16" s="54" t="s">
        <v>17</v>
      </c>
      <c r="J16" s="195"/>
      <c r="K16" s="90" t="s">
        <v>17</v>
      </c>
      <c r="L16" s="55" t="s">
        <v>18</v>
      </c>
      <c r="M16" s="54" t="s">
        <v>17</v>
      </c>
      <c r="N16" s="195"/>
      <c r="O16" s="87" t="s">
        <v>18</v>
      </c>
      <c r="P16" s="55" t="s">
        <v>18</v>
      </c>
      <c r="Q16" s="54" t="s">
        <v>17</v>
      </c>
      <c r="R16" s="195"/>
      <c r="S16" s="87" t="s">
        <v>18</v>
      </c>
      <c r="T16" s="55" t="s">
        <v>18</v>
      </c>
      <c r="U16" s="54" t="s">
        <v>17</v>
      </c>
      <c r="V16" s="195"/>
      <c r="W16" s="93" t="s">
        <v>18</v>
      </c>
      <c r="X16" s="55" t="s">
        <v>17</v>
      </c>
      <c r="Y16" s="54" t="s">
        <v>17</v>
      </c>
      <c r="Z16" s="195"/>
      <c r="AA16" s="87" t="s">
        <v>17</v>
      </c>
      <c r="AB16" s="55" t="s">
        <v>17</v>
      </c>
      <c r="AC16" s="54" t="s">
        <v>17</v>
      </c>
      <c r="AD16" s="195"/>
      <c r="AE16" s="87" t="s">
        <v>17</v>
      </c>
      <c r="AF16" s="91"/>
      <c r="AG16" s="27"/>
      <c r="AH16" s="225">
        <f t="shared" si="0"/>
        <v>200</v>
      </c>
    </row>
    <row r="17" spans="2:34" ht="12" customHeight="1" x14ac:dyDescent="0.25">
      <c r="B17" s="77">
        <v>8</v>
      </c>
      <c r="C17" s="74" t="s">
        <v>52</v>
      </c>
      <c r="D17" s="54" t="s">
        <v>17</v>
      </c>
      <c r="E17" s="54" t="s">
        <v>17</v>
      </c>
      <c r="F17" s="54" t="s">
        <v>17</v>
      </c>
      <c r="G17" s="87" t="s">
        <v>17</v>
      </c>
      <c r="H17" s="79" t="s">
        <v>17</v>
      </c>
      <c r="I17" s="54" t="s">
        <v>17</v>
      </c>
      <c r="J17" s="195"/>
      <c r="K17" s="90" t="s">
        <v>17</v>
      </c>
      <c r="L17" s="55" t="s">
        <v>17</v>
      </c>
      <c r="M17" s="54" t="s">
        <v>17</v>
      </c>
      <c r="N17" s="195"/>
      <c r="O17" s="87" t="s">
        <v>17</v>
      </c>
      <c r="P17" s="55" t="s">
        <v>17</v>
      </c>
      <c r="Q17" s="54" t="s">
        <v>17</v>
      </c>
      <c r="R17" s="195"/>
      <c r="S17" s="87" t="s">
        <v>17</v>
      </c>
      <c r="T17" s="55" t="s">
        <v>18</v>
      </c>
      <c r="U17" s="54" t="s">
        <v>17</v>
      </c>
      <c r="V17" s="195"/>
      <c r="W17" s="93" t="s">
        <v>18</v>
      </c>
      <c r="X17" s="55" t="s">
        <v>17</v>
      </c>
      <c r="Y17" s="54" t="s">
        <v>17</v>
      </c>
      <c r="Z17" s="195"/>
      <c r="AA17" s="87" t="s">
        <v>17</v>
      </c>
      <c r="AB17" s="55" t="s">
        <v>17</v>
      </c>
      <c r="AC17" s="54" t="s">
        <v>17</v>
      </c>
      <c r="AD17" s="195"/>
      <c r="AE17" s="87" t="s">
        <v>17</v>
      </c>
      <c r="AF17" s="91"/>
      <c r="AG17" s="27"/>
      <c r="AH17" s="225">
        <f t="shared" si="0"/>
        <v>200</v>
      </c>
    </row>
    <row r="18" spans="2:34" ht="12" customHeight="1" x14ac:dyDescent="0.25">
      <c r="B18" s="77">
        <v>9</v>
      </c>
      <c r="C18" s="74" t="s">
        <v>53</v>
      </c>
      <c r="D18" s="54" t="s">
        <v>17</v>
      </c>
      <c r="E18" s="54" t="s">
        <v>17</v>
      </c>
      <c r="F18" s="54" t="s">
        <v>17</v>
      </c>
      <c r="G18" s="87" t="s">
        <v>17</v>
      </c>
      <c r="H18" s="79" t="s">
        <v>17</v>
      </c>
      <c r="I18" s="54" t="s">
        <v>17</v>
      </c>
      <c r="J18" s="195"/>
      <c r="K18" s="90" t="s">
        <v>17</v>
      </c>
      <c r="L18" s="55" t="s">
        <v>17</v>
      </c>
      <c r="M18" s="54" t="s">
        <v>17</v>
      </c>
      <c r="N18" s="195"/>
      <c r="O18" s="87" t="s">
        <v>17</v>
      </c>
      <c r="P18" s="55" t="s">
        <v>17</v>
      </c>
      <c r="Q18" s="54" t="s">
        <v>17</v>
      </c>
      <c r="R18" s="195"/>
      <c r="S18" s="87" t="s">
        <v>17</v>
      </c>
      <c r="T18" s="55" t="s">
        <v>18</v>
      </c>
      <c r="U18" s="54" t="s">
        <v>17</v>
      </c>
      <c r="V18" s="195"/>
      <c r="W18" s="93" t="s">
        <v>18</v>
      </c>
      <c r="X18" s="55" t="s">
        <v>17</v>
      </c>
      <c r="Y18" s="54" t="s">
        <v>17</v>
      </c>
      <c r="Z18" s="195"/>
      <c r="AA18" s="87" t="s">
        <v>17</v>
      </c>
      <c r="AB18" s="55" t="s">
        <v>17</v>
      </c>
      <c r="AC18" s="54" t="s">
        <v>17</v>
      </c>
      <c r="AD18" s="195"/>
      <c r="AE18" s="87" t="s">
        <v>17</v>
      </c>
      <c r="AF18" s="91"/>
      <c r="AG18" s="27"/>
      <c r="AH18" s="225">
        <f t="shared" si="0"/>
        <v>200</v>
      </c>
    </row>
    <row r="19" spans="2:34" ht="12" customHeight="1" x14ac:dyDescent="0.25">
      <c r="B19" s="77">
        <v>10</v>
      </c>
      <c r="C19" s="75" t="s">
        <v>54</v>
      </c>
      <c r="D19" s="54" t="s">
        <v>17</v>
      </c>
      <c r="E19" s="54" t="s">
        <v>17</v>
      </c>
      <c r="F19" s="54" t="s">
        <v>17</v>
      </c>
      <c r="G19" s="87" t="s">
        <v>18</v>
      </c>
      <c r="H19" s="79" t="s">
        <v>17</v>
      </c>
      <c r="I19" s="54" t="s">
        <v>17</v>
      </c>
      <c r="J19" s="195"/>
      <c r="K19" s="90" t="s">
        <v>17</v>
      </c>
      <c r="L19" s="55" t="s">
        <v>18</v>
      </c>
      <c r="M19" s="54" t="s">
        <v>17</v>
      </c>
      <c r="N19" s="195"/>
      <c r="O19" s="87" t="s">
        <v>18</v>
      </c>
      <c r="P19" s="55" t="s">
        <v>17</v>
      </c>
      <c r="Q19" s="54" t="s">
        <v>17</v>
      </c>
      <c r="R19" s="195"/>
      <c r="S19" s="87" t="s">
        <v>17</v>
      </c>
      <c r="T19" s="55" t="s">
        <v>18</v>
      </c>
      <c r="U19" s="54" t="s">
        <v>17</v>
      </c>
      <c r="V19" s="195"/>
      <c r="W19" s="93" t="s">
        <v>18</v>
      </c>
      <c r="X19" s="55" t="s">
        <v>17</v>
      </c>
      <c r="Y19" s="54" t="s">
        <v>17</v>
      </c>
      <c r="Z19" s="195"/>
      <c r="AA19" s="87" t="s">
        <v>17</v>
      </c>
      <c r="AB19" s="55" t="s">
        <v>18</v>
      </c>
      <c r="AC19" s="54" t="s">
        <v>17</v>
      </c>
      <c r="AD19" s="195"/>
      <c r="AE19" s="87" t="s">
        <v>18</v>
      </c>
      <c r="AF19" s="91"/>
      <c r="AG19" s="27"/>
      <c r="AH19" s="225">
        <f t="shared" si="0"/>
        <v>200</v>
      </c>
    </row>
    <row r="20" spans="2:34" ht="12" customHeight="1" x14ac:dyDescent="0.25">
      <c r="B20" s="78">
        <v>11</v>
      </c>
      <c r="C20" s="74" t="s">
        <v>55</v>
      </c>
      <c r="D20" s="54" t="s">
        <v>18</v>
      </c>
      <c r="E20" s="54" t="s">
        <v>18</v>
      </c>
      <c r="F20" s="54" t="s">
        <v>18</v>
      </c>
      <c r="G20" s="87" t="s">
        <v>18</v>
      </c>
      <c r="H20" s="80" t="s">
        <v>18</v>
      </c>
      <c r="I20" s="54" t="s">
        <v>18</v>
      </c>
      <c r="J20" s="195"/>
      <c r="K20" s="90" t="s">
        <v>18</v>
      </c>
      <c r="L20" s="55" t="s">
        <v>18</v>
      </c>
      <c r="M20" s="54" t="s">
        <v>18</v>
      </c>
      <c r="N20" s="195"/>
      <c r="O20" s="87" t="s">
        <v>18</v>
      </c>
      <c r="P20" s="55" t="s">
        <v>18</v>
      </c>
      <c r="Q20" s="54" t="s">
        <v>18</v>
      </c>
      <c r="R20" s="195"/>
      <c r="S20" s="87" t="s">
        <v>18</v>
      </c>
      <c r="T20" s="55" t="s">
        <v>18</v>
      </c>
      <c r="U20" s="54" t="s">
        <v>18</v>
      </c>
      <c r="V20" s="195"/>
      <c r="W20" s="93" t="s">
        <v>18</v>
      </c>
      <c r="X20" s="55" t="s">
        <v>18</v>
      </c>
      <c r="Y20" s="54" t="s">
        <v>18</v>
      </c>
      <c r="Z20" s="195"/>
      <c r="AA20" s="87" t="s">
        <v>18</v>
      </c>
      <c r="AB20" s="55" t="s">
        <v>18</v>
      </c>
      <c r="AC20" s="54" t="s">
        <v>18</v>
      </c>
      <c r="AD20" s="195"/>
      <c r="AE20" s="87" t="s">
        <v>18</v>
      </c>
      <c r="AF20" s="91"/>
      <c r="AG20" s="27"/>
      <c r="AH20" s="225">
        <f t="shared" si="0"/>
        <v>200</v>
      </c>
    </row>
    <row r="21" spans="2:34" ht="12" customHeight="1" x14ac:dyDescent="0.25">
      <c r="B21" s="77">
        <v>12</v>
      </c>
      <c r="C21" s="70" t="s">
        <v>56</v>
      </c>
      <c r="D21" s="56" t="s">
        <v>17</v>
      </c>
      <c r="E21" s="56" t="s">
        <v>17</v>
      </c>
      <c r="F21" s="56" t="s">
        <v>17</v>
      </c>
      <c r="G21" s="87" t="s">
        <v>18</v>
      </c>
      <c r="H21" s="80" t="s">
        <v>17</v>
      </c>
      <c r="I21" s="56" t="s">
        <v>17</v>
      </c>
      <c r="J21" s="219"/>
      <c r="K21" s="90" t="s">
        <v>17</v>
      </c>
      <c r="L21" s="76" t="s">
        <v>17</v>
      </c>
      <c r="M21" s="56" t="s">
        <v>17</v>
      </c>
      <c r="N21" s="219"/>
      <c r="O21" s="87" t="s">
        <v>17</v>
      </c>
      <c r="P21" s="76" t="s">
        <v>18</v>
      </c>
      <c r="Q21" s="56" t="s">
        <v>17</v>
      </c>
      <c r="R21" s="219"/>
      <c r="S21" s="87" t="s">
        <v>18</v>
      </c>
      <c r="T21" s="55" t="s">
        <v>18</v>
      </c>
      <c r="U21" s="56" t="s">
        <v>17</v>
      </c>
      <c r="V21" s="219"/>
      <c r="W21" s="93" t="s">
        <v>18</v>
      </c>
      <c r="X21" s="76" t="s">
        <v>17</v>
      </c>
      <c r="Y21" s="56" t="s">
        <v>17</v>
      </c>
      <c r="Z21" s="219"/>
      <c r="AA21" s="87" t="s">
        <v>17</v>
      </c>
      <c r="AB21" s="76" t="s">
        <v>17</v>
      </c>
      <c r="AC21" s="56" t="s">
        <v>17</v>
      </c>
      <c r="AD21" s="219"/>
      <c r="AE21" s="87" t="s">
        <v>17</v>
      </c>
      <c r="AF21" s="91"/>
      <c r="AG21" s="27"/>
      <c r="AH21" s="225">
        <f t="shared" si="0"/>
        <v>200</v>
      </c>
    </row>
    <row r="22" spans="2:34" ht="12" customHeight="1" x14ac:dyDescent="0.25">
      <c r="B22" s="77">
        <v>13</v>
      </c>
      <c r="C22" s="74" t="s">
        <v>57</v>
      </c>
      <c r="D22" s="54" t="s">
        <v>18</v>
      </c>
      <c r="E22" s="54" t="s">
        <v>18</v>
      </c>
      <c r="F22" s="54" t="s">
        <v>18</v>
      </c>
      <c r="G22" s="87" t="s">
        <v>18</v>
      </c>
      <c r="H22" s="79" t="s">
        <v>18</v>
      </c>
      <c r="I22" s="54" t="s">
        <v>18</v>
      </c>
      <c r="J22" s="195"/>
      <c r="K22" s="90" t="s">
        <v>18</v>
      </c>
      <c r="L22" s="55" t="s">
        <v>18</v>
      </c>
      <c r="M22" s="54" t="s">
        <v>18</v>
      </c>
      <c r="N22" s="195"/>
      <c r="O22" s="87" t="s">
        <v>18</v>
      </c>
      <c r="P22" s="55" t="s">
        <v>19</v>
      </c>
      <c r="Q22" s="54" t="s">
        <v>18</v>
      </c>
      <c r="R22" s="195"/>
      <c r="S22" s="87" t="s">
        <v>18</v>
      </c>
      <c r="T22" s="55" t="s">
        <v>18</v>
      </c>
      <c r="U22" s="54" t="s">
        <v>18</v>
      </c>
      <c r="V22" s="195"/>
      <c r="W22" s="93" t="s">
        <v>18</v>
      </c>
      <c r="X22" s="55" t="s">
        <v>18</v>
      </c>
      <c r="Y22" s="54" t="s">
        <v>18</v>
      </c>
      <c r="Z22" s="195"/>
      <c r="AA22" s="87" t="s">
        <v>18</v>
      </c>
      <c r="AB22" s="55" t="s">
        <v>18</v>
      </c>
      <c r="AC22" s="54" t="s">
        <v>18</v>
      </c>
      <c r="AD22" s="195"/>
      <c r="AE22" s="87" t="s">
        <v>18</v>
      </c>
      <c r="AF22" s="91"/>
      <c r="AG22" s="27"/>
      <c r="AH22" s="225">
        <f t="shared" si="0"/>
        <v>200</v>
      </c>
    </row>
    <row r="23" spans="2:34" ht="12" customHeight="1" x14ac:dyDescent="0.25">
      <c r="B23" s="77">
        <v>14</v>
      </c>
      <c r="C23" s="74" t="s">
        <v>58</v>
      </c>
      <c r="D23" s="54" t="s">
        <v>17</v>
      </c>
      <c r="E23" s="54" t="s">
        <v>17</v>
      </c>
      <c r="F23" s="54" t="s">
        <v>17</v>
      </c>
      <c r="G23" s="87" t="s">
        <v>17</v>
      </c>
      <c r="H23" s="79" t="s">
        <v>17</v>
      </c>
      <c r="I23" s="54" t="s">
        <v>17</v>
      </c>
      <c r="J23" s="195"/>
      <c r="K23" s="90" t="s">
        <v>17</v>
      </c>
      <c r="L23" s="55" t="s">
        <v>17</v>
      </c>
      <c r="M23" s="54" t="s">
        <v>17</v>
      </c>
      <c r="N23" s="195"/>
      <c r="O23" s="87" t="s">
        <v>17</v>
      </c>
      <c r="P23" s="55" t="s">
        <v>17</v>
      </c>
      <c r="Q23" s="54" t="s">
        <v>17</v>
      </c>
      <c r="R23" s="195"/>
      <c r="S23" s="87" t="s">
        <v>17</v>
      </c>
      <c r="T23" s="55" t="s">
        <v>18</v>
      </c>
      <c r="U23" s="54" t="s">
        <v>17</v>
      </c>
      <c r="V23" s="195"/>
      <c r="W23" s="93" t="s">
        <v>18</v>
      </c>
      <c r="X23" s="55" t="s">
        <v>17</v>
      </c>
      <c r="Y23" s="54" t="s">
        <v>17</v>
      </c>
      <c r="Z23" s="195"/>
      <c r="AA23" s="87" t="s">
        <v>17</v>
      </c>
      <c r="AB23" s="55" t="s">
        <v>17</v>
      </c>
      <c r="AC23" s="54" t="s">
        <v>17</v>
      </c>
      <c r="AD23" s="195"/>
      <c r="AE23" s="87" t="s">
        <v>17</v>
      </c>
      <c r="AF23" s="91"/>
      <c r="AG23" s="27"/>
      <c r="AH23" s="225">
        <f t="shared" si="0"/>
        <v>200</v>
      </c>
    </row>
    <row r="24" spans="2:34" ht="12" customHeight="1" x14ac:dyDescent="0.25">
      <c r="B24" s="77">
        <v>15</v>
      </c>
      <c r="C24" s="74" t="s">
        <v>59</v>
      </c>
      <c r="D24" s="54" t="s">
        <v>18</v>
      </c>
      <c r="E24" s="54" t="s">
        <v>18</v>
      </c>
      <c r="F24" s="54" t="s">
        <v>18</v>
      </c>
      <c r="G24" s="87" t="s">
        <v>18</v>
      </c>
      <c r="H24" s="79" t="s">
        <v>18</v>
      </c>
      <c r="I24" s="54" t="s">
        <v>17</v>
      </c>
      <c r="J24" s="195"/>
      <c r="K24" s="90" t="s">
        <v>18</v>
      </c>
      <c r="L24" s="55" t="s">
        <v>17</v>
      </c>
      <c r="M24" s="54" t="s">
        <v>17</v>
      </c>
      <c r="N24" s="195"/>
      <c r="O24" s="87" t="s">
        <v>17</v>
      </c>
      <c r="P24" s="55" t="s">
        <v>18</v>
      </c>
      <c r="Q24" s="54" t="s">
        <v>18</v>
      </c>
      <c r="R24" s="195"/>
      <c r="S24" s="87" t="s">
        <v>18</v>
      </c>
      <c r="T24" s="55" t="s">
        <v>18</v>
      </c>
      <c r="U24" s="54" t="s">
        <v>17</v>
      </c>
      <c r="V24" s="195"/>
      <c r="W24" s="93" t="s">
        <v>18</v>
      </c>
      <c r="X24" s="55" t="s">
        <v>18</v>
      </c>
      <c r="Y24" s="54" t="s">
        <v>17</v>
      </c>
      <c r="Z24" s="195"/>
      <c r="AA24" s="87" t="s">
        <v>18</v>
      </c>
      <c r="AB24" s="55" t="s">
        <v>17</v>
      </c>
      <c r="AC24" s="54" t="s">
        <v>17</v>
      </c>
      <c r="AD24" s="195"/>
      <c r="AE24" s="87" t="s">
        <v>17</v>
      </c>
      <c r="AF24" s="91"/>
      <c r="AG24" s="27"/>
      <c r="AH24" s="225">
        <f t="shared" si="0"/>
        <v>200</v>
      </c>
    </row>
    <row r="25" spans="2:34" ht="12" customHeight="1" x14ac:dyDescent="0.25">
      <c r="B25" s="77">
        <v>16</v>
      </c>
      <c r="C25" s="74" t="s">
        <v>60</v>
      </c>
      <c r="D25" s="54" t="s">
        <v>17</v>
      </c>
      <c r="E25" s="54" t="s">
        <v>17</v>
      </c>
      <c r="F25" s="54" t="s">
        <v>17</v>
      </c>
      <c r="G25" s="87" t="s">
        <v>18</v>
      </c>
      <c r="H25" s="79" t="s">
        <v>17</v>
      </c>
      <c r="I25" s="54" t="s">
        <v>17</v>
      </c>
      <c r="J25" s="195"/>
      <c r="K25" s="90" t="s">
        <v>17</v>
      </c>
      <c r="L25" s="55" t="s">
        <v>18</v>
      </c>
      <c r="M25" s="54" t="s">
        <v>17</v>
      </c>
      <c r="N25" s="195"/>
      <c r="O25" s="87" t="s">
        <v>18</v>
      </c>
      <c r="P25" s="55" t="s">
        <v>18</v>
      </c>
      <c r="Q25" s="54" t="s">
        <v>17</v>
      </c>
      <c r="R25" s="195"/>
      <c r="S25" s="87" t="s">
        <v>18</v>
      </c>
      <c r="T25" s="55" t="s">
        <v>18</v>
      </c>
      <c r="U25" s="54" t="s">
        <v>17</v>
      </c>
      <c r="V25" s="195"/>
      <c r="W25" s="93" t="s">
        <v>18</v>
      </c>
      <c r="X25" s="55" t="s">
        <v>17</v>
      </c>
      <c r="Y25" s="54" t="s">
        <v>17</v>
      </c>
      <c r="Z25" s="195"/>
      <c r="AA25" s="87" t="s">
        <v>17</v>
      </c>
      <c r="AB25" s="55" t="s">
        <v>18</v>
      </c>
      <c r="AC25" s="54" t="s">
        <v>17</v>
      </c>
      <c r="AD25" s="195"/>
      <c r="AE25" s="87" t="s">
        <v>18</v>
      </c>
      <c r="AF25" s="91"/>
      <c r="AG25" s="27"/>
      <c r="AH25" s="225">
        <f t="shared" si="0"/>
        <v>200</v>
      </c>
    </row>
    <row r="26" spans="2:34" ht="12" customHeight="1" x14ac:dyDescent="0.25">
      <c r="B26" s="77">
        <v>17</v>
      </c>
      <c r="C26" s="74" t="s">
        <v>61</v>
      </c>
      <c r="D26" s="54" t="s">
        <v>17</v>
      </c>
      <c r="E26" s="54" t="s">
        <v>17</v>
      </c>
      <c r="F26" s="54" t="s">
        <v>17</v>
      </c>
      <c r="G26" s="87" t="s">
        <v>18</v>
      </c>
      <c r="H26" s="79" t="s">
        <v>18</v>
      </c>
      <c r="I26" s="54" t="s">
        <v>17</v>
      </c>
      <c r="J26" s="195"/>
      <c r="K26" s="90" t="s">
        <v>18</v>
      </c>
      <c r="L26" s="55" t="s">
        <v>18</v>
      </c>
      <c r="M26" s="54" t="s">
        <v>18</v>
      </c>
      <c r="N26" s="195"/>
      <c r="O26" s="87" t="s">
        <v>18</v>
      </c>
      <c r="P26" s="55" t="s">
        <v>18</v>
      </c>
      <c r="Q26" s="54" t="s">
        <v>18</v>
      </c>
      <c r="R26" s="195"/>
      <c r="S26" s="87" t="s">
        <v>18</v>
      </c>
      <c r="T26" s="55" t="s">
        <v>18</v>
      </c>
      <c r="U26" s="54" t="s">
        <v>18</v>
      </c>
      <c r="V26" s="195"/>
      <c r="W26" s="93" t="s">
        <v>18</v>
      </c>
      <c r="X26" s="55" t="s">
        <v>18</v>
      </c>
      <c r="Y26" s="54" t="s">
        <v>17</v>
      </c>
      <c r="Z26" s="195"/>
      <c r="AA26" s="87" t="s">
        <v>18</v>
      </c>
      <c r="AB26" s="55" t="s">
        <v>18</v>
      </c>
      <c r="AC26" s="54" t="s">
        <v>17</v>
      </c>
      <c r="AD26" s="195"/>
      <c r="AE26" s="87" t="s">
        <v>18</v>
      </c>
      <c r="AF26" s="91"/>
      <c r="AG26" s="27"/>
      <c r="AH26" s="225">
        <f t="shared" si="0"/>
        <v>200</v>
      </c>
    </row>
    <row r="27" spans="2:34" ht="12" customHeight="1" x14ac:dyDescent="0.25">
      <c r="B27" s="77">
        <v>18</v>
      </c>
      <c r="C27" s="75" t="s">
        <v>62</v>
      </c>
      <c r="D27" s="54" t="s">
        <v>17</v>
      </c>
      <c r="E27" s="54" t="s">
        <v>17</v>
      </c>
      <c r="F27" s="54" t="s">
        <v>17</v>
      </c>
      <c r="G27" s="87" t="s">
        <v>17</v>
      </c>
      <c r="H27" s="79" t="s">
        <v>17</v>
      </c>
      <c r="I27" s="54" t="s">
        <v>17</v>
      </c>
      <c r="J27" s="195"/>
      <c r="K27" s="90" t="s">
        <v>17</v>
      </c>
      <c r="L27" s="55" t="s">
        <v>17</v>
      </c>
      <c r="M27" s="54" t="s">
        <v>17</v>
      </c>
      <c r="N27" s="195"/>
      <c r="O27" s="87" t="s">
        <v>17</v>
      </c>
      <c r="P27" s="55" t="s">
        <v>17</v>
      </c>
      <c r="Q27" s="54" t="s">
        <v>17</v>
      </c>
      <c r="R27" s="195"/>
      <c r="S27" s="87" t="s">
        <v>17</v>
      </c>
      <c r="T27" s="55" t="s">
        <v>18</v>
      </c>
      <c r="U27" s="54" t="s">
        <v>17</v>
      </c>
      <c r="V27" s="195"/>
      <c r="W27" s="93" t="s">
        <v>18</v>
      </c>
      <c r="X27" s="55" t="s">
        <v>17</v>
      </c>
      <c r="Y27" s="54" t="s">
        <v>17</v>
      </c>
      <c r="Z27" s="195"/>
      <c r="AA27" s="87" t="s">
        <v>17</v>
      </c>
      <c r="AB27" s="55" t="s">
        <v>17</v>
      </c>
      <c r="AC27" s="54" t="s">
        <v>17</v>
      </c>
      <c r="AD27" s="195"/>
      <c r="AE27" s="87" t="s">
        <v>17</v>
      </c>
      <c r="AF27" s="91"/>
      <c r="AG27" s="27"/>
      <c r="AH27" s="225">
        <f t="shared" si="0"/>
        <v>200</v>
      </c>
    </row>
    <row r="28" spans="2:34" ht="12" customHeight="1" x14ac:dyDescent="0.25">
      <c r="B28" s="77">
        <v>19</v>
      </c>
      <c r="C28" s="74" t="s">
        <v>63</v>
      </c>
      <c r="D28" s="54" t="s">
        <v>17</v>
      </c>
      <c r="E28" s="54" t="s">
        <v>17</v>
      </c>
      <c r="F28" s="54" t="s">
        <v>17</v>
      </c>
      <c r="G28" s="87" t="s">
        <v>18</v>
      </c>
      <c r="H28" s="79" t="s">
        <v>17</v>
      </c>
      <c r="I28" s="54" t="s">
        <v>17</v>
      </c>
      <c r="J28" s="195"/>
      <c r="K28" s="90" t="s">
        <v>17</v>
      </c>
      <c r="L28" s="55" t="s">
        <v>18</v>
      </c>
      <c r="M28" s="54" t="s">
        <v>17</v>
      </c>
      <c r="N28" s="195"/>
      <c r="O28" s="87" t="s">
        <v>18</v>
      </c>
      <c r="P28" s="55" t="s">
        <v>17</v>
      </c>
      <c r="Q28" s="54" t="s">
        <v>17</v>
      </c>
      <c r="R28" s="195"/>
      <c r="S28" s="87" t="s">
        <v>17</v>
      </c>
      <c r="T28" s="55" t="s">
        <v>18</v>
      </c>
      <c r="U28" s="54" t="s">
        <v>17</v>
      </c>
      <c r="V28" s="195"/>
      <c r="W28" s="93" t="s">
        <v>18</v>
      </c>
      <c r="X28" s="55" t="s">
        <v>17</v>
      </c>
      <c r="Y28" s="54" t="s">
        <v>17</v>
      </c>
      <c r="Z28" s="195"/>
      <c r="AA28" s="87" t="s">
        <v>17</v>
      </c>
      <c r="AB28" s="55" t="s">
        <v>17</v>
      </c>
      <c r="AC28" s="54" t="s">
        <v>17</v>
      </c>
      <c r="AD28" s="195"/>
      <c r="AE28" s="87" t="s">
        <v>17</v>
      </c>
      <c r="AF28" s="91"/>
      <c r="AG28" s="27"/>
      <c r="AH28" s="225">
        <f t="shared" si="0"/>
        <v>200</v>
      </c>
    </row>
    <row r="29" spans="2:34" ht="12" customHeight="1" x14ac:dyDescent="0.25">
      <c r="B29" s="77">
        <v>20</v>
      </c>
      <c r="C29" s="74" t="s">
        <v>64</v>
      </c>
      <c r="D29" s="54" t="s">
        <v>17</v>
      </c>
      <c r="E29" s="54" t="s">
        <v>17</v>
      </c>
      <c r="F29" s="54" t="s">
        <v>17</v>
      </c>
      <c r="G29" s="87" t="s">
        <v>18</v>
      </c>
      <c r="H29" s="79" t="s">
        <v>17</v>
      </c>
      <c r="I29" s="54" t="s">
        <v>17</v>
      </c>
      <c r="J29" s="195"/>
      <c r="K29" s="90" t="s">
        <v>17</v>
      </c>
      <c r="L29" s="55" t="s">
        <v>18</v>
      </c>
      <c r="M29" s="54" t="s">
        <v>17</v>
      </c>
      <c r="N29" s="195"/>
      <c r="O29" s="87" t="s">
        <v>18</v>
      </c>
      <c r="P29" s="55" t="s">
        <v>17</v>
      </c>
      <c r="Q29" s="54" t="s">
        <v>17</v>
      </c>
      <c r="R29" s="195"/>
      <c r="S29" s="87" t="s">
        <v>17</v>
      </c>
      <c r="T29" s="55" t="s">
        <v>18</v>
      </c>
      <c r="U29" s="54" t="s">
        <v>17</v>
      </c>
      <c r="V29" s="195"/>
      <c r="W29" s="93" t="s">
        <v>18</v>
      </c>
      <c r="X29" s="55" t="s">
        <v>17</v>
      </c>
      <c r="Y29" s="54" t="s">
        <v>17</v>
      </c>
      <c r="Z29" s="195"/>
      <c r="AA29" s="87" t="s">
        <v>17</v>
      </c>
      <c r="AB29" s="55" t="s">
        <v>17</v>
      </c>
      <c r="AC29" s="54" t="s">
        <v>17</v>
      </c>
      <c r="AD29" s="195"/>
      <c r="AE29" s="87" t="s">
        <v>17</v>
      </c>
      <c r="AF29" s="91"/>
      <c r="AG29" s="27"/>
      <c r="AH29" s="225">
        <f t="shared" si="0"/>
        <v>200</v>
      </c>
    </row>
    <row r="30" spans="2:34" ht="12" customHeight="1" x14ac:dyDescent="0.25">
      <c r="B30" s="77">
        <v>21</v>
      </c>
      <c r="C30" s="75" t="s">
        <v>65</v>
      </c>
      <c r="D30" s="54" t="s">
        <v>17</v>
      </c>
      <c r="E30" s="54" t="s">
        <v>17</v>
      </c>
      <c r="F30" s="54" t="s">
        <v>17</v>
      </c>
      <c r="G30" s="87" t="s">
        <v>18</v>
      </c>
      <c r="H30" s="79" t="s">
        <v>18</v>
      </c>
      <c r="I30" s="54" t="s">
        <v>17</v>
      </c>
      <c r="J30" s="195"/>
      <c r="K30" s="90" t="s">
        <v>18</v>
      </c>
      <c r="L30" s="55" t="s">
        <v>18</v>
      </c>
      <c r="M30" s="54" t="s">
        <v>17</v>
      </c>
      <c r="N30" s="195"/>
      <c r="O30" s="87" t="s">
        <v>18</v>
      </c>
      <c r="P30" s="55" t="s">
        <v>18</v>
      </c>
      <c r="Q30" s="54" t="s">
        <v>17</v>
      </c>
      <c r="R30" s="195"/>
      <c r="S30" s="87" t="s">
        <v>18</v>
      </c>
      <c r="T30" s="55" t="s">
        <v>18</v>
      </c>
      <c r="U30" s="54" t="s">
        <v>17</v>
      </c>
      <c r="V30" s="195"/>
      <c r="W30" s="93" t="s">
        <v>18</v>
      </c>
      <c r="X30" s="55" t="s">
        <v>18</v>
      </c>
      <c r="Y30" s="54" t="s">
        <v>17</v>
      </c>
      <c r="Z30" s="195"/>
      <c r="AA30" s="87" t="s">
        <v>18</v>
      </c>
      <c r="AB30" s="55" t="s">
        <v>17</v>
      </c>
      <c r="AC30" s="54" t="s">
        <v>17</v>
      </c>
      <c r="AD30" s="195"/>
      <c r="AE30" s="87" t="s">
        <v>17</v>
      </c>
      <c r="AF30" s="91"/>
      <c r="AG30" s="27"/>
      <c r="AH30" s="225">
        <f t="shared" si="0"/>
        <v>200</v>
      </c>
    </row>
    <row r="31" spans="2:34" ht="12" customHeight="1" x14ac:dyDescent="0.25">
      <c r="B31" s="77">
        <v>22</v>
      </c>
      <c r="C31" s="75" t="s">
        <v>66</v>
      </c>
      <c r="D31" s="54" t="s">
        <v>18</v>
      </c>
      <c r="E31" s="54" t="s">
        <v>18</v>
      </c>
      <c r="F31" s="54" t="s">
        <v>18</v>
      </c>
      <c r="G31" s="87" t="s">
        <v>18</v>
      </c>
      <c r="H31" s="79" t="s">
        <v>19</v>
      </c>
      <c r="I31" s="54" t="s">
        <v>18</v>
      </c>
      <c r="J31" s="195"/>
      <c r="K31" s="90" t="s">
        <v>18</v>
      </c>
      <c r="L31" s="55" t="s">
        <v>19</v>
      </c>
      <c r="M31" s="54" t="s">
        <v>18</v>
      </c>
      <c r="N31" s="195"/>
      <c r="O31" s="87" t="s">
        <v>18</v>
      </c>
      <c r="P31" s="55" t="s">
        <v>19</v>
      </c>
      <c r="Q31" s="54" t="s">
        <v>18</v>
      </c>
      <c r="R31" s="195"/>
      <c r="S31" s="87" t="s">
        <v>18</v>
      </c>
      <c r="T31" s="55" t="s">
        <v>19</v>
      </c>
      <c r="U31" s="54" t="s">
        <v>18</v>
      </c>
      <c r="V31" s="195"/>
      <c r="W31" s="93" t="s">
        <v>18</v>
      </c>
      <c r="X31" s="55" t="s">
        <v>19</v>
      </c>
      <c r="Y31" s="54" t="s">
        <v>18</v>
      </c>
      <c r="Z31" s="195"/>
      <c r="AA31" s="87" t="s">
        <v>18</v>
      </c>
      <c r="AB31" s="55" t="s">
        <v>18</v>
      </c>
      <c r="AC31" s="54" t="s">
        <v>18</v>
      </c>
      <c r="AD31" s="195"/>
      <c r="AE31" s="87" t="s">
        <v>18</v>
      </c>
      <c r="AF31" s="91"/>
      <c r="AG31" s="27"/>
      <c r="AH31" s="225">
        <f t="shared" si="0"/>
        <v>200</v>
      </c>
    </row>
    <row r="32" spans="2:34" ht="12" customHeight="1" x14ac:dyDescent="0.25">
      <c r="B32" s="77">
        <v>23</v>
      </c>
      <c r="C32" s="75" t="s">
        <v>67</v>
      </c>
      <c r="D32" s="54" t="s">
        <v>18</v>
      </c>
      <c r="E32" s="54" t="s">
        <v>18</v>
      </c>
      <c r="F32" s="54" t="s">
        <v>18</v>
      </c>
      <c r="G32" s="87" t="s">
        <v>18</v>
      </c>
      <c r="H32" s="79" t="s">
        <v>18</v>
      </c>
      <c r="I32" s="54" t="s">
        <v>18</v>
      </c>
      <c r="J32" s="195"/>
      <c r="K32" s="90" t="s">
        <v>18</v>
      </c>
      <c r="L32" s="55" t="s">
        <v>18</v>
      </c>
      <c r="M32" s="54" t="s">
        <v>17</v>
      </c>
      <c r="N32" s="195"/>
      <c r="O32" s="87" t="s">
        <v>18</v>
      </c>
      <c r="P32" s="55" t="s">
        <v>18</v>
      </c>
      <c r="Q32" s="54" t="s">
        <v>17</v>
      </c>
      <c r="R32" s="195"/>
      <c r="S32" s="87" t="s">
        <v>18</v>
      </c>
      <c r="T32" s="55" t="s">
        <v>18</v>
      </c>
      <c r="U32" s="54" t="s">
        <v>17</v>
      </c>
      <c r="V32" s="195"/>
      <c r="W32" s="93" t="s">
        <v>18</v>
      </c>
      <c r="X32" s="55" t="s">
        <v>18</v>
      </c>
      <c r="Y32" s="54" t="s">
        <v>17</v>
      </c>
      <c r="Z32" s="195"/>
      <c r="AA32" s="87" t="s">
        <v>18</v>
      </c>
      <c r="AB32" s="55" t="s">
        <v>18</v>
      </c>
      <c r="AC32" s="54" t="s">
        <v>17</v>
      </c>
      <c r="AD32" s="195"/>
      <c r="AE32" s="87" t="s">
        <v>18</v>
      </c>
      <c r="AF32" s="91"/>
      <c r="AG32" s="27"/>
      <c r="AH32" s="225">
        <f t="shared" si="0"/>
        <v>200</v>
      </c>
    </row>
    <row r="33" spans="2:34" ht="12" customHeight="1" x14ac:dyDescent="0.25">
      <c r="B33" s="77">
        <v>24</v>
      </c>
      <c r="C33" s="74" t="s">
        <v>68</v>
      </c>
      <c r="D33" s="54" t="s">
        <v>18</v>
      </c>
      <c r="E33" s="54" t="s">
        <v>18</v>
      </c>
      <c r="F33" s="54" t="s">
        <v>17</v>
      </c>
      <c r="G33" s="87" t="s">
        <v>18</v>
      </c>
      <c r="H33" s="79" t="s">
        <v>18</v>
      </c>
      <c r="I33" s="54" t="s">
        <v>18</v>
      </c>
      <c r="J33" s="195"/>
      <c r="K33" s="90" t="s">
        <v>18</v>
      </c>
      <c r="L33" s="55" t="s">
        <v>18</v>
      </c>
      <c r="M33" s="54" t="s">
        <v>18</v>
      </c>
      <c r="N33" s="195"/>
      <c r="O33" s="87" t="s">
        <v>18</v>
      </c>
      <c r="P33" s="55" t="s">
        <v>18</v>
      </c>
      <c r="Q33" s="54" t="s">
        <v>18</v>
      </c>
      <c r="R33" s="195"/>
      <c r="S33" s="87" t="s">
        <v>18</v>
      </c>
      <c r="T33" s="55" t="s">
        <v>18</v>
      </c>
      <c r="U33" s="54" t="s">
        <v>18</v>
      </c>
      <c r="V33" s="195"/>
      <c r="W33" s="93" t="s">
        <v>18</v>
      </c>
      <c r="X33" s="55" t="s">
        <v>18</v>
      </c>
      <c r="Y33" s="54" t="s">
        <v>18</v>
      </c>
      <c r="Z33" s="195"/>
      <c r="AA33" s="87" t="s">
        <v>18</v>
      </c>
      <c r="AB33" s="55" t="s">
        <v>18</v>
      </c>
      <c r="AC33" s="54" t="s">
        <v>18</v>
      </c>
      <c r="AD33" s="195"/>
      <c r="AE33" s="87" t="s">
        <v>18</v>
      </c>
      <c r="AF33" s="91"/>
      <c r="AG33" s="27"/>
      <c r="AH33" s="225">
        <f t="shared" si="0"/>
        <v>200</v>
      </c>
    </row>
    <row r="34" spans="2:34" ht="12" customHeight="1" x14ac:dyDescent="0.25">
      <c r="B34" s="77">
        <v>25</v>
      </c>
      <c r="C34" s="74" t="s">
        <v>69</v>
      </c>
      <c r="D34" s="54" t="s">
        <v>17</v>
      </c>
      <c r="E34" s="54" t="s">
        <v>17</v>
      </c>
      <c r="F34" s="54" t="s">
        <v>17</v>
      </c>
      <c r="G34" s="87" t="s">
        <v>18</v>
      </c>
      <c r="H34" s="79" t="s">
        <v>17</v>
      </c>
      <c r="I34" s="54" t="s">
        <v>17</v>
      </c>
      <c r="J34" s="195"/>
      <c r="K34" s="90" t="s">
        <v>17</v>
      </c>
      <c r="L34" s="55" t="s">
        <v>18</v>
      </c>
      <c r="M34" s="54" t="s">
        <v>17</v>
      </c>
      <c r="N34" s="195"/>
      <c r="O34" s="87" t="s">
        <v>18</v>
      </c>
      <c r="P34" s="55" t="s">
        <v>17</v>
      </c>
      <c r="Q34" s="54" t="s">
        <v>17</v>
      </c>
      <c r="R34" s="195"/>
      <c r="S34" s="87" t="s">
        <v>17</v>
      </c>
      <c r="T34" s="55" t="s">
        <v>18</v>
      </c>
      <c r="U34" s="54" t="s">
        <v>17</v>
      </c>
      <c r="V34" s="195"/>
      <c r="W34" s="93" t="s">
        <v>18</v>
      </c>
      <c r="X34" s="55" t="s">
        <v>17</v>
      </c>
      <c r="Y34" s="54" t="s">
        <v>17</v>
      </c>
      <c r="Z34" s="195"/>
      <c r="AA34" s="87" t="s">
        <v>17</v>
      </c>
      <c r="AB34" s="55" t="s">
        <v>17</v>
      </c>
      <c r="AC34" s="54" t="s">
        <v>17</v>
      </c>
      <c r="AD34" s="195"/>
      <c r="AE34" s="87" t="s">
        <v>17</v>
      </c>
      <c r="AF34" s="91"/>
      <c r="AG34" s="27"/>
      <c r="AH34" s="225">
        <f t="shared" si="0"/>
        <v>200</v>
      </c>
    </row>
    <row r="35" spans="2:34" ht="12" customHeight="1" x14ac:dyDescent="0.25">
      <c r="B35" s="77">
        <v>26</v>
      </c>
      <c r="C35" s="75" t="s">
        <v>70</v>
      </c>
      <c r="D35" s="54" t="s">
        <v>17</v>
      </c>
      <c r="E35" s="54" t="s">
        <v>17</v>
      </c>
      <c r="F35" s="54" t="s">
        <v>17</v>
      </c>
      <c r="G35" s="87" t="s">
        <v>18</v>
      </c>
      <c r="H35" s="79" t="s">
        <v>17</v>
      </c>
      <c r="I35" s="54" t="s">
        <v>17</v>
      </c>
      <c r="J35" s="195"/>
      <c r="K35" s="90" t="s">
        <v>17</v>
      </c>
      <c r="L35" s="55" t="s">
        <v>18</v>
      </c>
      <c r="M35" s="54" t="s">
        <v>17</v>
      </c>
      <c r="N35" s="195"/>
      <c r="O35" s="87" t="s">
        <v>18</v>
      </c>
      <c r="P35" s="55" t="s">
        <v>17</v>
      </c>
      <c r="Q35" s="54" t="s">
        <v>17</v>
      </c>
      <c r="R35" s="195"/>
      <c r="S35" s="87" t="s">
        <v>17</v>
      </c>
      <c r="T35" s="55" t="s">
        <v>18</v>
      </c>
      <c r="U35" s="54" t="s">
        <v>17</v>
      </c>
      <c r="V35" s="195"/>
      <c r="W35" s="93" t="s">
        <v>18</v>
      </c>
      <c r="X35" s="55" t="s">
        <v>17</v>
      </c>
      <c r="Y35" s="54" t="s">
        <v>17</v>
      </c>
      <c r="Z35" s="195"/>
      <c r="AA35" s="87" t="s">
        <v>17</v>
      </c>
      <c r="AB35" s="55" t="s">
        <v>17</v>
      </c>
      <c r="AC35" s="54" t="s">
        <v>17</v>
      </c>
      <c r="AD35" s="195"/>
      <c r="AE35" s="87" t="s">
        <v>17</v>
      </c>
      <c r="AF35" s="91"/>
      <c r="AG35" s="27"/>
      <c r="AH35" s="225">
        <f t="shared" si="0"/>
        <v>200</v>
      </c>
    </row>
    <row r="36" spans="2:34" ht="12" customHeight="1" x14ac:dyDescent="0.25">
      <c r="B36" s="77">
        <v>27</v>
      </c>
      <c r="C36" s="74" t="s">
        <v>71</v>
      </c>
      <c r="D36" s="54" t="s">
        <v>18</v>
      </c>
      <c r="E36" s="54" t="s">
        <v>18</v>
      </c>
      <c r="F36" s="54" t="s">
        <v>17</v>
      </c>
      <c r="G36" s="87" t="s">
        <v>18</v>
      </c>
      <c r="H36" s="79" t="s">
        <v>18</v>
      </c>
      <c r="I36" s="54" t="s">
        <v>18</v>
      </c>
      <c r="J36" s="195"/>
      <c r="K36" s="90" t="s">
        <v>18</v>
      </c>
      <c r="L36" s="55" t="s">
        <v>18</v>
      </c>
      <c r="M36" s="54" t="s">
        <v>18</v>
      </c>
      <c r="N36" s="195"/>
      <c r="O36" s="87" t="s">
        <v>18</v>
      </c>
      <c r="P36" s="55" t="s">
        <v>18</v>
      </c>
      <c r="Q36" s="54" t="s">
        <v>18</v>
      </c>
      <c r="R36" s="195"/>
      <c r="S36" s="87" t="s">
        <v>18</v>
      </c>
      <c r="T36" s="55" t="s">
        <v>18</v>
      </c>
      <c r="U36" s="54" t="s">
        <v>18</v>
      </c>
      <c r="V36" s="195"/>
      <c r="W36" s="93" t="s">
        <v>18</v>
      </c>
      <c r="X36" s="55" t="s">
        <v>18</v>
      </c>
      <c r="Y36" s="54" t="s">
        <v>18</v>
      </c>
      <c r="Z36" s="195"/>
      <c r="AA36" s="87" t="s">
        <v>18</v>
      </c>
      <c r="AB36" s="55" t="s">
        <v>18</v>
      </c>
      <c r="AC36" s="54" t="s">
        <v>18</v>
      </c>
      <c r="AD36" s="195"/>
      <c r="AE36" s="87" t="s">
        <v>18</v>
      </c>
      <c r="AF36" s="91"/>
      <c r="AG36" s="27"/>
      <c r="AH36" s="225">
        <f t="shared" si="0"/>
        <v>200</v>
      </c>
    </row>
    <row r="37" spans="2:34" ht="12" customHeight="1" x14ac:dyDescent="0.25">
      <c r="B37" s="77">
        <v>28</v>
      </c>
      <c r="C37" s="75" t="s">
        <v>72</v>
      </c>
      <c r="D37" s="54" t="s">
        <v>17</v>
      </c>
      <c r="E37" s="54" t="s">
        <v>17</v>
      </c>
      <c r="F37" s="54" t="s">
        <v>17</v>
      </c>
      <c r="G37" s="87" t="s">
        <v>17</v>
      </c>
      <c r="H37" s="79" t="s">
        <v>17</v>
      </c>
      <c r="I37" s="54" t="s">
        <v>17</v>
      </c>
      <c r="J37" s="195"/>
      <c r="K37" s="90" t="s">
        <v>17</v>
      </c>
      <c r="L37" s="55" t="s">
        <v>17</v>
      </c>
      <c r="M37" s="54" t="s">
        <v>17</v>
      </c>
      <c r="N37" s="195"/>
      <c r="O37" s="87" t="s">
        <v>17</v>
      </c>
      <c r="P37" s="55" t="s">
        <v>17</v>
      </c>
      <c r="Q37" s="54" t="s">
        <v>17</v>
      </c>
      <c r="R37" s="195"/>
      <c r="S37" s="87" t="s">
        <v>17</v>
      </c>
      <c r="T37" s="55" t="s">
        <v>18</v>
      </c>
      <c r="U37" s="54" t="s">
        <v>17</v>
      </c>
      <c r="V37" s="195"/>
      <c r="W37" s="93" t="s">
        <v>18</v>
      </c>
      <c r="X37" s="55" t="s">
        <v>17</v>
      </c>
      <c r="Y37" s="54" t="s">
        <v>17</v>
      </c>
      <c r="Z37" s="195"/>
      <c r="AA37" s="87" t="s">
        <v>17</v>
      </c>
      <c r="AB37" s="55" t="s">
        <v>17</v>
      </c>
      <c r="AC37" s="54" t="s">
        <v>17</v>
      </c>
      <c r="AD37" s="195"/>
      <c r="AE37" s="87" t="s">
        <v>17</v>
      </c>
      <c r="AF37" s="91"/>
      <c r="AG37" s="27"/>
      <c r="AH37" s="225">
        <f t="shared" si="0"/>
        <v>200</v>
      </c>
    </row>
    <row r="38" spans="2:34" ht="12" customHeight="1" x14ac:dyDescent="0.25">
      <c r="B38" s="77">
        <v>29</v>
      </c>
      <c r="C38" s="74" t="s">
        <v>73</v>
      </c>
      <c r="D38" s="54" t="s">
        <v>17</v>
      </c>
      <c r="E38" s="54" t="s">
        <v>17</v>
      </c>
      <c r="F38" s="54" t="s">
        <v>17</v>
      </c>
      <c r="G38" s="87" t="s">
        <v>18</v>
      </c>
      <c r="H38" s="79" t="s">
        <v>17</v>
      </c>
      <c r="I38" s="54" t="s">
        <v>17</v>
      </c>
      <c r="J38" s="195"/>
      <c r="K38" s="90" t="s">
        <v>17</v>
      </c>
      <c r="L38" s="55" t="s">
        <v>18</v>
      </c>
      <c r="M38" s="54" t="s">
        <v>17</v>
      </c>
      <c r="N38" s="195"/>
      <c r="O38" s="87" t="s">
        <v>18</v>
      </c>
      <c r="P38" s="55" t="s">
        <v>18</v>
      </c>
      <c r="Q38" s="54" t="s">
        <v>17</v>
      </c>
      <c r="R38" s="195"/>
      <c r="S38" s="87" t="s">
        <v>18</v>
      </c>
      <c r="T38" s="55" t="s">
        <v>18</v>
      </c>
      <c r="U38" s="54" t="s">
        <v>17</v>
      </c>
      <c r="V38" s="195"/>
      <c r="W38" s="93" t="s">
        <v>18</v>
      </c>
      <c r="X38" s="55" t="s">
        <v>17</v>
      </c>
      <c r="Y38" s="54" t="s">
        <v>17</v>
      </c>
      <c r="Z38" s="195"/>
      <c r="AA38" s="87" t="s">
        <v>17</v>
      </c>
      <c r="AB38" s="55" t="s">
        <v>17</v>
      </c>
      <c r="AC38" s="54" t="s">
        <v>17</v>
      </c>
      <c r="AD38" s="195"/>
      <c r="AE38" s="87" t="s">
        <v>17</v>
      </c>
      <c r="AF38" s="91"/>
      <c r="AG38" s="27"/>
      <c r="AH38" s="225">
        <f t="shared" si="0"/>
        <v>200</v>
      </c>
    </row>
    <row r="39" spans="2:34" ht="12" customHeight="1" thickBot="1" x14ac:dyDescent="0.3">
      <c r="B39" s="77">
        <v>30</v>
      </c>
      <c r="C39" s="75" t="s">
        <v>74</v>
      </c>
      <c r="D39" s="82" t="s">
        <v>17</v>
      </c>
      <c r="E39" s="82" t="s">
        <v>17</v>
      </c>
      <c r="F39" s="82" t="s">
        <v>17</v>
      </c>
      <c r="G39" s="88" t="s">
        <v>18</v>
      </c>
      <c r="H39" s="79" t="s">
        <v>18</v>
      </c>
      <c r="I39" s="54" t="s">
        <v>17</v>
      </c>
      <c r="J39" s="195"/>
      <c r="K39" s="90" t="s">
        <v>18</v>
      </c>
      <c r="L39" s="81" t="s">
        <v>18</v>
      </c>
      <c r="M39" s="82" t="s">
        <v>17</v>
      </c>
      <c r="N39" s="220"/>
      <c r="O39" s="88" t="s">
        <v>18</v>
      </c>
      <c r="P39" s="81" t="s">
        <v>18</v>
      </c>
      <c r="Q39" s="82" t="s">
        <v>17</v>
      </c>
      <c r="R39" s="220"/>
      <c r="S39" s="88" t="s">
        <v>18</v>
      </c>
      <c r="T39" s="81" t="s">
        <v>18</v>
      </c>
      <c r="U39" s="82" t="s">
        <v>18</v>
      </c>
      <c r="V39" s="220"/>
      <c r="W39" s="94" t="s">
        <v>18</v>
      </c>
      <c r="X39" s="81" t="s">
        <v>18</v>
      </c>
      <c r="Y39" s="82" t="s">
        <v>17</v>
      </c>
      <c r="Z39" s="220"/>
      <c r="AA39" s="88" t="s">
        <v>18</v>
      </c>
      <c r="AB39" s="81" t="s">
        <v>17</v>
      </c>
      <c r="AC39" s="82" t="s">
        <v>17</v>
      </c>
      <c r="AD39" s="220"/>
      <c r="AE39" s="88" t="s">
        <v>17</v>
      </c>
      <c r="AF39" s="91"/>
      <c r="AG39" s="27"/>
      <c r="AH39" s="225">
        <f t="shared" si="0"/>
        <v>200</v>
      </c>
    </row>
    <row r="40" spans="2:34" ht="10.5" customHeight="1" x14ac:dyDescent="0.25">
      <c r="B40" s="186" t="s">
        <v>20</v>
      </c>
      <c r="C40" s="187"/>
      <c r="D40" s="11" t="s">
        <v>17</v>
      </c>
      <c r="E40" s="12" t="s">
        <v>17</v>
      </c>
      <c r="F40" s="221" t="s">
        <v>17</v>
      </c>
      <c r="G40" s="13" t="s">
        <v>17</v>
      </c>
      <c r="H40" s="11" t="s">
        <v>17</v>
      </c>
      <c r="I40" s="12" t="s">
        <v>17</v>
      </c>
      <c r="J40" s="12" t="s">
        <v>17</v>
      </c>
      <c r="K40" s="12" t="s">
        <v>17</v>
      </c>
      <c r="L40" s="12" t="s">
        <v>17</v>
      </c>
      <c r="M40" s="12" t="s">
        <v>17</v>
      </c>
      <c r="N40" s="12" t="s">
        <v>17</v>
      </c>
      <c r="O40" s="12" t="s">
        <v>17</v>
      </c>
      <c r="P40" s="12" t="s">
        <v>17</v>
      </c>
      <c r="Q40" s="12" t="s">
        <v>17</v>
      </c>
      <c r="R40" s="12" t="s">
        <v>17</v>
      </c>
      <c r="S40" s="12" t="s">
        <v>17</v>
      </c>
      <c r="T40" s="12" t="s">
        <v>17</v>
      </c>
      <c r="U40" s="12" t="s">
        <v>17</v>
      </c>
      <c r="V40" s="12" t="s">
        <v>17</v>
      </c>
      <c r="W40" s="12" t="s">
        <v>17</v>
      </c>
      <c r="X40" s="12" t="s">
        <v>17</v>
      </c>
      <c r="Y40" s="12" t="s">
        <v>17</v>
      </c>
      <c r="Z40" s="12" t="s">
        <v>17</v>
      </c>
      <c r="AA40" s="12" t="s">
        <v>17</v>
      </c>
      <c r="AB40" s="12" t="s">
        <v>17</v>
      </c>
      <c r="AC40" s="12" t="s">
        <v>17</v>
      </c>
      <c r="AD40" s="12" t="s">
        <v>17</v>
      </c>
      <c r="AE40" s="12" t="s">
        <v>17</v>
      </c>
      <c r="AF40" s="5"/>
      <c r="AG40" s="5"/>
      <c r="AH40" s="5"/>
    </row>
    <row r="41" spans="2:34" ht="10.5" customHeight="1" thickBot="1" x14ac:dyDescent="0.3">
      <c r="B41" s="186"/>
      <c r="C41" s="187"/>
      <c r="D41" s="6">
        <f>COUNTIF(D10:D39,"A")</f>
        <v>22</v>
      </c>
      <c r="E41" s="7">
        <f t="shared" ref="E41:AE41" si="1">COUNTIF(E10:E39,"A")</f>
        <v>22</v>
      </c>
      <c r="F41" s="7">
        <f t="shared" si="1"/>
        <v>24</v>
      </c>
      <c r="G41" s="8">
        <f t="shared" si="1"/>
        <v>7</v>
      </c>
      <c r="H41" s="6">
        <f t="shared" si="1"/>
        <v>17</v>
      </c>
      <c r="I41" s="7">
        <f t="shared" si="1"/>
        <v>23</v>
      </c>
      <c r="J41" s="7">
        <f t="shared" si="1"/>
        <v>0</v>
      </c>
      <c r="K41" s="8">
        <f t="shared" si="1"/>
        <v>17</v>
      </c>
      <c r="L41" s="6">
        <f t="shared" si="1"/>
        <v>7</v>
      </c>
      <c r="M41" s="7">
        <f t="shared" si="1"/>
        <v>22</v>
      </c>
      <c r="N41" s="7">
        <f t="shared" si="1"/>
        <v>0</v>
      </c>
      <c r="O41" s="8">
        <f t="shared" si="1"/>
        <v>7</v>
      </c>
      <c r="P41" s="6">
        <f t="shared" si="1"/>
        <v>11</v>
      </c>
      <c r="Q41" s="7">
        <f t="shared" si="1"/>
        <v>18</v>
      </c>
      <c r="R41" s="7">
        <f t="shared" si="1"/>
        <v>0</v>
      </c>
      <c r="S41" s="7">
        <f t="shared" si="1"/>
        <v>10</v>
      </c>
      <c r="T41" s="7">
        <f t="shared" si="1"/>
        <v>0</v>
      </c>
      <c r="U41" s="7">
        <f t="shared" si="1"/>
        <v>19</v>
      </c>
      <c r="V41" s="7">
        <f t="shared" si="1"/>
        <v>0</v>
      </c>
      <c r="W41" s="7">
        <f t="shared" si="1"/>
        <v>0</v>
      </c>
      <c r="X41" s="7">
        <f t="shared" si="1"/>
        <v>18</v>
      </c>
      <c r="Y41" s="7">
        <f t="shared" si="1"/>
        <v>23</v>
      </c>
      <c r="Z41" s="7">
        <f t="shared" si="1"/>
        <v>0</v>
      </c>
      <c r="AA41" s="7">
        <f t="shared" si="1"/>
        <v>17</v>
      </c>
      <c r="AB41" s="7">
        <f t="shared" si="1"/>
        <v>18</v>
      </c>
      <c r="AC41" s="7">
        <f t="shared" si="1"/>
        <v>24</v>
      </c>
      <c r="AD41" s="7">
        <f t="shared" si="1"/>
        <v>0</v>
      </c>
      <c r="AE41" s="7">
        <f t="shared" si="1"/>
        <v>18</v>
      </c>
      <c r="AF41" s="5"/>
      <c r="AG41" s="5"/>
      <c r="AH41" s="5"/>
    </row>
    <row r="42" spans="2:34" ht="10.5" customHeight="1" x14ac:dyDescent="0.25">
      <c r="B42" s="186"/>
      <c r="C42" s="187"/>
      <c r="D42" s="14" t="s">
        <v>18</v>
      </c>
      <c r="E42" s="15" t="s">
        <v>18</v>
      </c>
      <c r="F42" s="15" t="s">
        <v>18</v>
      </c>
      <c r="G42" s="15" t="s">
        <v>18</v>
      </c>
      <c r="H42" s="15" t="s">
        <v>18</v>
      </c>
      <c r="I42" s="15" t="s">
        <v>18</v>
      </c>
      <c r="J42" s="15" t="s">
        <v>18</v>
      </c>
      <c r="K42" s="15" t="s">
        <v>18</v>
      </c>
      <c r="L42" s="15" t="s">
        <v>18</v>
      </c>
      <c r="M42" s="15" t="s">
        <v>18</v>
      </c>
      <c r="N42" s="15" t="s">
        <v>18</v>
      </c>
      <c r="O42" s="15" t="s">
        <v>18</v>
      </c>
      <c r="P42" s="15" t="s">
        <v>18</v>
      </c>
      <c r="Q42" s="15" t="s">
        <v>18</v>
      </c>
      <c r="R42" s="15" t="s">
        <v>18</v>
      </c>
      <c r="S42" s="15" t="s">
        <v>18</v>
      </c>
      <c r="T42" s="15" t="s">
        <v>18</v>
      </c>
      <c r="U42" s="15" t="s">
        <v>18</v>
      </c>
      <c r="V42" s="15" t="s">
        <v>18</v>
      </c>
      <c r="W42" s="15" t="s">
        <v>18</v>
      </c>
      <c r="X42" s="15" t="s">
        <v>18</v>
      </c>
      <c r="Y42" s="15" t="s">
        <v>18</v>
      </c>
      <c r="Z42" s="15" t="s">
        <v>18</v>
      </c>
      <c r="AA42" s="15" t="s">
        <v>18</v>
      </c>
      <c r="AB42" s="15" t="s">
        <v>18</v>
      </c>
      <c r="AC42" s="15" t="s">
        <v>18</v>
      </c>
      <c r="AD42" s="15" t="s">
        <v>18</v>
      </c>
      <c r="AE42" s="15" t="s">
        <v>18</v>
      </c>
      <c r="AF42" s="5"/>
      <c r="AG42" s="5"/>
      <c r="AH42" s="5"/>
    </row>
    <row r="43" spans="2:34" ht="10.5" customHeight="1" thickBot="1" x14ac:dyDescent="0.3">
      <c r="B43" s="186"/>
      <c r="C43" s="187"/>
      <c r="D43" s="9">
        <f>COUNTIF(D10:D39,"EP")</f>
        <v>8</v>
      </c>
      <c r="E43" s="9">
        <f t="shared" ref="E43:AE43" si="2">COUNTIF(E10:E39,"EP")</f>
        <v>8</v>
      </c>
      <c r="F43" s="9">
        <f t="shared" si="2"/>
        <v>6</v>
      </c>
      <c r="G43" s="9">
        <f t="shared" si="2"/>
        <v>23</v>
      </c>
      <c r="H43" s="9">
        <f t="shared" si="2"/>
        <v>12</v>
      </c>
      <c r="I43" s="9">
        <f t="shared" si="2"/>
        <v>7</v>
      </c>
      <c r="J43" s="9">
        <f t="shared" si="2"/>
        <v>0</v>
      </c>
      <c r="K43" s="9">
        <f t="shared" si="2"/>
        <v>13</v>
      </c>
      <c r="L43" s="9">
        <f t="shared" si="2"/>
        <v>21</v>
      </c>
      <c r="M43" s="9">
        <f t="shared" si="2"/>
        <v>8</v>
      </c>
      <c r="N43" s="9">
        <f t="shared" si="2"/>
        <v>0</v>
      </c>
      <c r="O43" s="9">
        <f t="shared" si="2"/>
        <v>23</v>
      </c>
      <c r="P43" s="9">
        <f t="shared" si="2"/>
        <v>16</v>
      </c>
      <c r="Q43" s="9">
        <f t="shared" si="2"/>
        <v>12</v>
      </c>
      <c r="R43" s="9">
        <f t="shared" si="2"/>
        <v>0</v>
      </c>
      <c r="S43" s="9">
        <f t="shared" si="2"/>
        <v>20</v>
      </c>
      <c r="T43" s="9">
        <f t="shared" si="2"/>
        <v>28</v>
      </c>
      <c r="U43" s="9">
        <f t="shared" si="2"/>
        <v>11</v>
      </c>
      <c r="V43" s="9">
        <f t="shared" si="2"/>
        <v>0</v>
      </c>
      <c r="W43" s="9">
        <f t="shared" si="2"/>
        <v>30</v>
      </c>
      <c r="X43" s="9">
        <f t="shared" si="2"/>
        <v>11</v>
      </c>
      <c r="Y43" s="9">
        <f t="shared" si="2"/>
        <v>7</v>
      </c>
      <c r="Z43" s="9">
        <f t="shared" si="2"/>
        <v>0</v>
      </c>
      <c r="AA43" s="9">
        <f t="shared" si="2"/>
        <v>13</v>
      </c>
      <c r="AB43" s="9">
        <f t="shared" si="2"/>
        <v>12</v>
      </c>
      <c r="AC43" s="9">
        <f t="shared" si="2"/>
        <v>6</v>
      </c>
      <c r="AD43" s="9">
        <f t="shared" si="2"/>
        <v>0</v>
      </c>
      <c r="AE43" s="9">
        <f t="shared" si="2"/>
        <v>12</v>
      </c>
    </row>
    <row r="44" spans="2:34" ht="10.5" customHeight="1" x14ac:dyDescent="0.25">
      <c r="B44" s="186"/>
      <c r="C44" s="187"/>
      <c r="D44" s="16" t="s">
        <v>19</v>
      </c>
      <c r="E44" s="16" t="s">
        <v>19</v>
      </c>
      <c r="F44" s="16" t="s">
        <v>19</v>
      </c>
      <c r="G44" s="16" t="s">
        <v>19</v>
      </c>
      <c r="H44" s="16" t="s">
        <v>19</v>
      </c>
      <c r="I44" s="16" t="s">
        <v>19</v>
      </c>
      <c r="J44" s="16" t="s">
        <v>19</v>
      </c>
      <c r="K44" s="16" t="s">
        <v>19</v>
      </c>
      <c r="L44" s="16" t="s">
        <v>19</v>
      </c>
      <c r="M44" s="16" t="s">
        <v>19</v>
      </c>
      <c r="N44" s="16" t="s">
        <v>19</v>
      </c>
      <c r="O44" s="16" t="s">
        <v>19</v>
      </c>
      <c r="P44" s="16" t="s">
        <v>19</v>
      </c>
      <c r="Q44" s="16" t="s">
        <v>19</v>
      </c>
      <c r="R44" s="16" t="s">
        <v>19</v>
      </c>
      <c r="S44" s="16" t="s">
        <v>19</v>
      </c>
      <c r="T44" s="16" t="s">
        <v>19</v>
      </c>
      <c r="U44" s="16" t="s">
        <v>19</v>
      </c>
      <c r="V44" s="16" t="s">
        <v>19</v>
      </c>
      <c r="W44" s="16" t="s">
        <v>19</v>
      </c>
      <c r="X44" s="16" t="s">
        <v>19</v>
      </c>
      <c r="Y44" s="16" t="s">
        <v>19</v>
      </c>
      <c r="Z44" s="16" t="s">
        <v>19</v>
      </c>
      <c r="AA44" s="16" t="s">
        <v>19</v>
      </c>
      <c r="AB44" s="16" t="s">
        <v>19</v>
      </c>
      <c r="AC44" s="16" t="s">
        <v>19</v>
      </c>
      <c r="AD44" s="16" t="s">
        <v>19</v>
      </c>
      <c r="AE44" s="16" t="s">
        <v>19</v>
      </c>
    </row>
    <row r="45" spans="2:34" ht="10.5" customHeight="1" thickBot="1" x14ac:dyDescent="0.3">
      <c r="B45" s="186"/>
      <c r="C45" s="187"/>
      <c r="D45" s="9">
        <f t="shared" ref="D45:AE45" si="3">COUNTIF(D10:D39,"I")</f>
        <v>0</v>
      </c>
      <c r="E45" s="9">
        <f t="shared" si="3"/>
        <v>0</v>
      </c>
      <c r="F45" s="9">
        <f t="shared" si="3"/>
        <v>0</v>
      </c>
      <c r="G45" s="9">
        <f t="shared" si="3"/>
        <v>0</v>
      </c>
      <c r="H45" s="9">
        <f t="shared" si="3"/>
        <v>1</v>
      </c>
      <c r="I45" s="9">
        <f t="shared" si="3"/>
        <v>0</v>
      </c>
      <c r="J45" s="9">
        <f t="shared" si="3"/>
        <v>0</v>
      </c>
      <c r="K45" s="9">
        <f t="shared" si="3"/>
        <v>0</v>
      </c>
      <c r="L45" s="9">
        <f t="shared" si="3"/>
        <v>2</v>
      </c>
      <c r="M45" s="9">
        <f t="shared" si="3"/>
        <v>0</v>
      </c>
      <c r="N45" s="9">
        <f t="shared" si="3"/>
        <v>0</v>
      </c>
      <c r="O45" s="9">
        <f t="shared" si="3"/>
        <v>0</v>
      </c>
      <c r="P45" s="9">
        <f t="shared" si="3"/>
        <v>3</v>
      </c>
      <c r="Q45" s="9">
        <f t="shared" si="3"/>
        <v>0</v>
      </c>
      <c r="R45" s="9">
        <f t="shared" si="3"/>
        <v>0</v>
      </c>
      <c r="S45" s="9">
        <f t="shared" si="3"/>
        <v>0</v>
      </c>
      <c r="T45" s="9">
        <f t="shared" si="3"/>
        <v>2</v>
      </c>
      <c r="U45" s="9">
        <f t="shared" si="3"/>
        <v>0</v>
      </c>
      <c r="V45" s="9">
        <f t="shared" si="3"/>
        <v>0</v>
      </c>
      <c r="W45" s="9">
        <f t="shared" si="3"/>
        <v>0</v>
      </c>
      <c r="X45" s="9">
        <f t="shared" si="3"/>
        <v>1</v>
      </c>
      <c r="Y45" s="9">
        <f t="shared" si="3"/>
        <v>0</v>
      </c>
      <c r="Z45" s="9">
        <f t="shared" si="3"/>
        <v>0</v>
      </c>
      <c r="AA45" s="9">
        <f t="shared" si="3"/>
        <v>0</v>
      </c>
      <c r="AB45" s="9">
        <f t="shared" si="3"/>
        <v>0</v>
      </c>
      <c r="AC45" s="9">
        <f t="shared" si="3"/>
        <v>0</v>
      </c>
      <c r="AD45" s="9">
        <f t="shared" si="3"/>
        <v>0</v>
      </c>
      <c r="AE45" s="10">
        <f t="shared" si="3"/>
        <v>0</v>
      </c>
    </row>
    <row r="46" spans="2:34" ht="10.5" customHeight="1" x14ac:dyDescent="0.25">
      <c r="B46" s="186"/>
      <c r="C46" s="187"/>
      <c r="D46" s="16" t="s">
        <v>25</v>
      </c>
      <c r="E46" s="16" t="s">
        <v>25</v>
      </c>
      <c r="F46" s="16" t="s">
        <v>25</v>
      </c>
      <c r="G46" s="16" t="s">
        <v>25</v>
      </c>
      <c r="H46" s="16" t="s">
        <v>25</v>
      </c>
      <c r="I46" s="16" t="s">
        <v>25</v>
      </c>
      <c r="J46" s="16" t="s">
        <v>25</v>
      </c>
      <c r="K46" s="16" t="s">
        <v>25</v>
      </c>
      <c r="L46" s="16" t="s">
        <v>25</v>
      </c>
      <c r="M46" s="16" t="s">
        <v>25</v>
      </c>
      <c r="N46" s="16" t="s">
        <v>25</v>
      </c>
      <c r="O46" s="16" t="s">
        <v>25</v>
      </c>
      <c r="P46" s="16" t="s">
        <v>25</v>
      </c>
      <c r="Q46" s="16" t="s">
        <v>25</v>
      </c>
      <c r="R46" s="16" t="s">
        <v>25</v>
      </c>
      <c r="S46" s="16" t="s">
        <v>25</v>
      </c>
      <c r="T46" s="16" t="s">
        <v>25</v>
      </c>
      <c r="U46" s="16" t="s">
        <v>25</v>
      </c>
      <c r="V46" s="16" t="s">
        <v>25</v>
      </c>
      <c r="W46" s="16" t="s">
        <v>25</v>
      </c>
      <c r="X46" s="16" t="s">
        <v>25</v>
      </c>
      <c r="Y46" s="16" t="s">
        <v>25</v>
      </c>
      <c r="Z46" s="16" t="s">
        <v>25</v>
      </c>
      <c r="AA46" s="16" t="s">
        <v>25</v>
      </c>
      <c r="AB46" s="16" t="s">
        <v>25</v>
      </c>
      <c r="AC46" s="16" t="s">
        <v>25</v>
      </c>
      <c r="AD46" s="16" t="s">
        <v>25</v>
      </c>
      <c r="AE46" s="16" t="s">
        <v>25</v>
      </c>
    </row>
    <row r="47" spans="2:34" ht="10.5" customHeight="1" thickBot="1" x14ac:dyDescent="0.3">
      <c r="B47" s="101"/>
      <c r="C47" s="188"/>
      <c r="D47" s="6">
        <f t="shared" ref="D47:AE47" si="4">COUNTIF(D10:D39,"NE")</f>
        <v>0</v>
      </c>
      <c r="E47" s="6">
        <f t="shared" si="4"/>
        <v>0</v>
      </c>
      <c r="F47" s="6">
        <f t="shared" si="4"/>
        <v>0</v>
      </c>
      <c r="G47" s="6">
        <f t="shared" si="4"/>
        <v>0</v>
      </c>
      <c r="H47" s="6">
        <f t="shared" si="4"/>
        <v>0</v>
      </c>
      <c r="I47" s="6">
        <f t="shared" si="4"/>
        <v>0</v>
      </c>
      <c r="J47" s="6">
        <f t="shared" si="4"/>
        <v>0</v>
      </c>
      <c r="K47" s="6">
        <f t="shared" si="4"/>
        <v>0</v>
      </c>
      <c r="L47" s="6">
        <f t="shared" si="4"/>
        <v>0</v>
      </c>
      <c r="M47" s="6">
        <f t="shared" si="4"/>
        <v>0</v>
      </c>
      <c r="N47" s="6">
        <f t="shared" si="4"/>
        <v>0</v>
      </c>
      <c r="O47" s="6">
        <f t="shared" si="4"/>
        <v>0</v>
      </c>
      <c r="P47" s="6">
        <f t="shared" si="4"/>
        <v>0</v>
      </c>
      <c r="Q47" s="6">
        <f t="shared" si="4"/>
        <v>0</v>
      </c>
      <c r="R47" s="6">
        <f t="shared" si="4"/>
        <v>0</v>
      </c>
      <c r="S47" s="6">
        <f t="shared" si="4"/>
        <v>0</v>
      </c>
      <c r="T47" s="6">
        <f t="shared" si="4"/>
        <v>0</v>
      </c>
      <c r="U47" s="6">
        <f t="shared" si="4"/>
        <v>0</v>
      </c>
      <c r="V47" s="6">
        <f t="shared" si="4"/>
        <v>0</v>
      </c>
      <c r="W47" s="6">
        <f t="shared" si="4"/>
        <v>0</v>
      </c>
      <c r="X47" s="6">
        <f t="shared" si="4"/>
        <v>0</v>
      </c>
      <c r="Y47" s="6">
        <f t="shared" si="4"/>
        <v>0</v>
      </c>
      <c r="Z47" s="6">
        <f t="shared" si="4"/>
        <v>0</v>
      </c>
      <c r="AA47" s="6">
        <f t="shared" si="4"/>
        <v>0</v>
      </c>
      <c r="AB47" s="6">
        <f t="shared" si="4"/>
        <v>0</v>
      </c>
      <c r="AC47" s="6">
        <f t="shared" si="4"/>
        <v>0</v>
      </c>
      <c r="AD47" s="6">
        <f t="shared" si="4"/>
        <v>0</v>
      </c>
      <c r="AE47" s="6">
        <f t="shared" si="4"/>
        <v>0</v>
      </c>
    </row>
    <row r="48" spans="2:34" ht="10.5" customHeight="1" x14ac:dyDescent="0.25">
      <c r="B48" s="189" t="s">
        <v>24</v>
      </c>
      <c r="C48" s="190"/>
      <c r="D48" s="11" t="s">
        <v>17</v>
      </c>
      <c r="E48" s="11" t="s">
        <v>17</v>
      </c>
      <c r="F48" s="11" t="s">
        <v>17</v>
      </c>
      <c r="G48" s="11" t="s">
        <v>17</v>
      </c>
      <c r="H48" s="11" t="s">
        <v>17</v>
      </c>
      <c r="I48" s="11" t="s">
        <v>17</v>
      </c>
      <c r="J48" s="11" t="s">
        <v>17</v>
      </c>
      <c r="K48" s="11" t="s">
        <v>17</v>
      </c>
      <c r="L48" s="11" t="s">
        <v>17</v>
      </c>
      <c r="M48" s="11" t="s">
        <v>17</v>
      </c>
      <c r="N48" s="11" t="s">
        <v>17</v>
      </c>
      <c r="O48" s="11" t="s">
        <v>17</v>
      </c>
      <c r="P48" s="11" t="s">
        <v>17</v>
      </c>
      <c r="Q48" s="11" t="s">
        <v>17</v>
      </c>
      <c r="R48" s="11" t="s">
        <v>17</v>
      </c>
      <c r="S48" s="11" t="s">
        <v>17</v>
      </c>
      <c r="T48" s="11" t="s">
        <v>17</v>
      </c>
      <c r="U48" s="11" t="s">
        <v>17</v>
      </c>
      <c r="V48" s="11" t="s">
        <v>17</v>
      </c>
      <c r="W48" s="11" t="s">
        <v>17</v>
      </c>
      <c r="X48" s="11" t="s">
        <v>17</v>
      </c>
      <c r="Y48" s="11" t="s">
        <v>17</v>
      </c>
      <c r="Z48" s="11" t="s">
        <v>17</v>
      </c>
      <c r="AA48" s="11" t="s">
        <v>17</v>
      </c>
      <c r="AB48" s="11" t="s">
        <v>17</v>
      </c>
      <c r="AC48" s="11" t="s">
        <v>17</v>
      </c>
      <c r="AD48" s="11" t="s">
        <v>17</v>
      </c>
      <c r="AE48" s="11" t="s">
        <v>17</v>
      </c>
    </row>
    <row r="49" spans="2:39" ht="10.5" customHeight="1" thickBot="1" x14ac:dyDescent="0.3">
      <c r="B49" s="186"/>
      <c r="C49" s="187"/>
      <c r="D49" s="224">
        <f>D41/$B$39</f>
        <v>0.73333333333333328</v>
      </c>
      <c r="E49" s="224">
        <f t="shared" ref="E49:AE49" si="5">E41/$B$39</f>
        <v>0.73333333333333328</v>
      </c>
      <c r="F49" s="224">
        <f t="shared" si="5"/>
        <v>0.8</v>
      </c>
      <c r="G49" s="224">
        <f t="shared" si="5"/>
        <v>0.23333333333333334</v>
      </c>
      <c r="H49" s="224">
        <f t="shared" si="5"/>
        <v>0.56666666666666665</v>
      </c>
      <c r="I49" s="224">
        <f t="shared" si="5"/>
        <v>0.76666666666666672</v>
      </c>
      <c r="J49" s="224">
        <f t="shared" si="5"/>
        <v>0</v>
      </c>
      <c r="K49" s="224">
        <f t="shared" si="5"/>
        <v>0.56666666666666665</v>
      </c>
      <c r="L49" s="224">
        <f t="shared" si="5"/>
        <v>0.23333333333333334</v>
      </c>
      <c r="M49" s="224">
        <f t="shared" si="5"/>
        <v>0.73333333333333328</v>
      </c>
      <c r="N49" s="224">
        <f t="shared" si="5"/>
        <v>0</v>
      </c>
      <c r="O49" s="224">
        <f t="shared" si="5"/>
        <v>0.23333333333333334</v>
      </c>
      <c r="P49" s="224">
        <f t="shared" si="5"/>
        <v>0.36666666666666664</v>
      </c>
      <c r="Q49" s="224">
        <f t="shared" si="5"/>
        <v>0.6</v>
      </c>
      <c r="R49" s="224">
        <f t="shared" si="5"/>
        <v>0</v>
      </c>
      <c r="S49" s="224">
        <f t="shared" si="5"/>
        <v>0.33333333333333331</v>
      </c>
      <c r="T49" s="224">
        <f t="shared" si="5"/>
        <v>0</v>
      </c>
      <c r="U49" s="224">
        <f t="shared" si="5"/>
        <v>0.6333333333333333</v>
      </c>
      <c r="V49" s="224">
        <f t="shared" si="5"/>
        <v>0</v>
      </c>
      <c r="W49" s="224">
        <f t="shared" si="5"/>
        <v>0</v>
      </c>
      <c r="X49" s="224">
        <f t="shared" si="5"/>
        <v>0.6</v>
      </c>
      <c r="Y49" s="224">
        <f t="shared" si="5"/>
        <v>0.76666666666666672</v>
      </c>
      <c r="Z49" s="224">
        <f t="shared" si="5"/>
        <v>0</v>
      </c>
      <c r="AA49" s="224">
        <f t="shared" si="5"/>
        <v>0.56666666666666665</v>
      </c>
      <c r="AB49" s="224">
        <f t="shared" si="5"/>
        <v>0.6</v>
      </c>
      <c r="AC49" s="224">
        <f t="shared" si="5"/>
        <v>0.8</v>
      </c>
      <c r="AD49" s="224">
        <f t="shared" si="5"/>
        <v>0</v>
      </c>
      <c r="AE49" s="224">
        <f t="shared" si="5"/>
        <v>0.6</v>
      </c>
    </row>
    <row r="50" spans="2:39" ht="10.5" customHeight="1" x14ac:dyDescent="0.25">
      <c r="B50" s="186"/>
      <c r="C50" s="187"/>
      <c r="D50" s="14" t="s">
        <v>18</v>
      </c>
      <c r="E50" s="14" t="s">
        <v>18</v>
      </c>
      <c r="F50" s="14" t="s">
        <v>18</v>
      </c>
      <c r="G50" s="14" t="s">
        <v>18</v>
      </c>
      <c r="H50" s="14" t="s">
        <v>18</v>
      </c>
      <c r="I50" s="14" t="s">
        <v>18</v>
      </c>
      <c r="J50" s="14" t="s">
        <v>18</v>
      </c>
      <c r="K50" s="14" t="s">
        <v>18</v>
      </c>
      <c r="L50" s="14" t="s">
        <v>18</v>
      </c>
      <c r="M50" s="14" t="s">
        <v>18</v>
      </c>
      <c r="N50" s="14" t="s">
        <v>18</v>
      </c>
      <c r="O50" s="14" t="s">
        <v>18</v>
      </c>
      <c r="P50" s="14" t="s">
        <v>18</v>
      </c>
      <c r="Q50" s="14" t="s">
        <v>18</v>
      </c>
      <c r="R50" s="14" t="s">
        <v>18</v>
      </c>
      <c r="S50" s="14" t="s">
        <v>18</v>
      </c>
      <c r="T50" s="14" t="s">
        <v>18</v>
      </c>
      <c r="U50" s="14" t="s">
        <v>18</v>
      </c>
      <c r="V50" s="14" t="s">
        <v>18</v>
      </c>
      <c r="W50" s="14" t="s">
        <v>18</v>
      </c>
      <c r="X50" s="14" t="s">
        <v>18</v>
      </c>
      <c r="Y50" s="14" t="s">
        <v>18</v>
      </c>
      <c r="Z50" s="14" t="s">
        <v>18</v>
      </c>
      <c r="AA50" s="14" t="s">
        <v>18</v>
      </c>
      <c r="AB50" s="14" t="s">
        <v>18</v>
      </c>
      <c r="AC50" s="14" t="s">
        <v>18</v>
      </c>
      <c r="AD50" s="14" t="s">
        <v>18</v>
      </c>
      <c r="AE50" s="14" t="s">
        <v>18</v>
      </c>
    </row>
    <row r="51" spans="2:39" ht="10.5" customHeight="1" thickBot="1" x14ac:dyDescent="0.3">
      <c r="B51" s="186"/>
      <c r="C51" s="187"/>
      <c r="D51" s="224">
        <f>D43/$B$39</f>
        <v>0.26666666666666666</v>
      </c>
      <c r="E51" s="224">
        <f t="shared" ref="E51:AE51" si="6">E43/$B$39</f>
        <v>0.26666666666666666</v>
      </c>
      <c r="F51" s="224">
        <f t="shared" si="6"/>
        <v>0.2</v>
      </c>
      <c r="G51" s="224">
        <f t="shared" si="6"/>
        <v>0.76666666666666672</v>
      </c>
      <c r="H51" s="224">
        <f t="shared" si="6"/>
        <v>0.4</v>
      </c>
      <c r="I51" s="224">
        <f t="shared" si="6"/>
        <v>0.23333333333333334</v>
      </c>
      <c r="J51" s="224">
        <f t="shared" si="6"/>
        <v>0</v>
      </c>
      <c r="K51" s="224">
        <f t="shared" si="6"/>
        <v>0.43333333333333335</v>
      </c>
      <c r="L51" s="224">
        <f t="shared" si="6"/>
        <v>0.7</v>
      </c>
      <c r="M51" s="224">
        <f t="shared" si="6"/>
        <v>0.26666666666666666</v>
      </c>
      <c r="N51" s="224">
        <f t="shared" si="6"/>
        <v>0</v>
      </c>
      <c r="O51" s="224">
        <f t="shared" si="6"/>
        <v>0.76666666666666672</v>
      </c>
      <c r="P51" s="224">
        <f t="shared" si="6"/>
        <v>0.53333333333333333</v>
      </c>
      <c r="Q51" s="224">
        <f t="shared" si="6"/>
        <v>0.4</v>
      </c>
      <c r="R51" s="224">
        <f t="shared" si="6"/>
        <v>0</v>
      </c>
      <c r="S51" s="224">
        <f t="shared" si="6"/>
        <v>0.66666666666666663</v>
      </c>
      <c r="T51" s="224">
        <f t="shared" si="6"/>
        <v>0.93333333333333335</v>
      </c>
      <c r="U51" s="224">
        <f t="shared" si="6"/>
        <v>0.36666666666666664</v>
      </c>
      <c r="V51" s="224">
        <f t="shared" si="6"/>
        <v>0</v>
      </c>
      <c r="W51" s="224">
        <f t="shared" si="6"/>
        <v>1</v>
      </c>
      <c r="X51" s="224">
        <f t="shared" si="6"/>
        <v>0.36666666666666664</v>
      </c>
      <c r="Y51" s="224">
        <f t="shared" si="6"/>
        <v>0.23333333333333334</v>
      </c>
      <c r="Z51" s="224">
        <f t="shared" si="6"/>
        <v>0</v>
      </c>
      <c r="AA51" s="224">
        <f t="shared" si="6"/>
        <v>0.43333333333333335</v>
      </c>
      <c r="AB51" s="224">
        <f t="shared" si="6"/>
        <v>0.4</v>
      </c>
      <c r="AC51" s="224">
        <f t="shared" si="6"/>
        <v>0.2</v>
      </c>
      <c r="AD51" s="224">
        <f t="shared" si="6"/>
        <v>0</v>
      </c>
      <c r="AE51" s="224">
        <f t="shared" si="6"/>
        <v>0.4</v>
      </c>
    </row>
    <row r="52" spans="2:39" ht="11.25" customHeight="1" x14ac:dyDescent="0.25">
      <c r="B52" s="186"/>
      <c r="C52" s="187"/>
      <c r="D52" s="17" t="s">
        <v>19</v>
      </c>
      <c r="E52" s="17" t="s">
        <v>19</v>
      </c>
      <c r="F52" s="17" t="s">
        <v>19</v>
      </c>
      <c r="G52" s="17" t="s">
        <v>19</v>
      </c>
      <c r="H52" s="17" t="s">
        <v>19</v>
      </c>
      <c r="I52" s="17" t="s">
        <v>19</v>
      </c>
      <c r="J52" s="17" t="s">
        <v>19</v>
      </c>
      <c r="K52" s="17" t="s">
        <v>19</v>
      </c>
      <c r="L52" s="17" t="s">
        <v>19</v>
      </c>
      <c r="M52" s="17" t="s">
        <v>19</v>
      </c>
      <c r="N52" s="17" t="s">
        <v>19</v>
      </c>
      <c r="O52" s="17" t="s">
        <v>19</v>
      </c>
      <c r="P52" s="17" t="s">
        <v>19</v>
      </c>
      <c r="Q52" s="17" t="s">
        <v>19</v>
      </c>
      <c r="R52" s="17" t="s">
        <v>19</v>
      </c>
      <c r="S52" s="17" t="s">
        <v>19</v>
      </c>
      <c r="T52" s="17" t="s">
        <v>19</v>
      </c>
      <c r="U52" s="17" t="s">
        <v>19</v>
      </c>
      <c r="V52" s="17" t="s">
        <v>19</v>
      </c>
      <c r="W52" s="17" t="s">
        <v>19</v>
      </c>
      <c r="X52" s="17" t="s">
        <v>19</v>
      </c>
      <c r="Y52" s="17" t="s">
        <v>19</v>
      </c>
      <c r="Z52" s="17" t="s">
        <v>19</v>
      </c>
      <c r="AA52" s="17" t="s">
        <v>19</v>
      </c>
      <c r="AB52" s="17" t="s">
        <v>19</v>
      </c>
      <c r="AC52" s="17" t="s">
        <v>19</v>
      </c>
      <c r="AD52" s="17" t="s">
        <v>19</v>
      </c>
      <c r="AE52" s="17" t="s">
        <v>19</v>
      </c>
    </row>
    <row r="53" spans="2:39" ht="11.25" customHeight="1" thickBot="1" x14ac:dyDescent="0.3">
      <c r="B53" s="186"/>
      <c r="C53" s="187"/>
      <c r="D53" s="223">
        <f>D45/$B$39</f>
        <v>0</v>
      </c>
      <c r="E53" s="223">
        <f t="shared" ref="E53:AE53" si="7">E45/$B$39</f>
        <v>0</v>
      </c>
      <c r="F53" s="223">
        <f t="shared" si="7"/>
        <v>0</v>
      </c>
      <c r="G53" s="223">
        <f t="shared" si="7"/>
        <v>0</v>
      </c>
      <c r="H53" s="223">
        <f t="shared" si="7"/>
        <v>3.3333333333333333E-2</v>
      </c>
      <c r="I53" s="223">
        <f t="shared" si="7"/>
        <v>0</v>
      </c>
      <c r="J53" s="223">
        <f t="shared" si="7"/>
        <v>0</v>
      </c>
      <c r="K53" s="223">
        <f t="shared" si="7"/>
        <v>0</v>
      </c>
      <c r="L53" s="223">
        <f t="shared" si="7"/>
        <v>6.6666666666666666E-2</v>
      </c>
      <c r="M53" s="223">
        <f t="shared" si="7"/>
        <v>0</v>
      </c>
      <c r="N53" s="223">
        <f t="shared" si="7"/>
        <v>0</v>
      </c>
      <c r="O53" s="223">
        <f t="shared" si="7"/>
        <v>0</v>
      </c>
      <c r="P53" s="223">
        <f t="shared" si="7"/>
        <v>0.1</v>
      </c>
      <c r="Q53" s="223">
        <f t="shared" si="7"/>
        <v>0</v>
      </c>
      <c r="R53" s="223">
        <f t="shared" si="7"/>
        <v>0</v>
      </c>
      <c r="S53" s="223">
        <f t="shared" si="7"/>
        <v>0</v>
      </c>
      <c r="T53" s="223">
        <f t="shared" si="7"/>
        <v>6.6666666666666666E-2</v>
      </c>
      <c r="U53" s="223">
        <f t="shared" si="7"/>
        <v>0</v>
      </c>
      <c r="V53" s="223">
        <f t="shared" si="7"/>
        <v>0</v>
      </c>
      <c r="W53" s="223">
        <f t="shared" si="7"/>
        <v>0</v>
      </c>
      <c r="X53" s="223">
        <f t="shared" si="7"/>
        <v>3.3333333333333333E-2</v>
      </c>
      <c r="Y53" s="223">
        <f t="shared" si="7"/>
        <v>0</v>
      </c>
      <c r="Z53" s="223">
        <f t="shared" si="7"/>
        <v>0</v>
      </c>
      <c r="AA53" s="223">
        <f t="shared" si="7"/>
        <v>0</v>
      </c>
      <c r="AB53" s="223">
        <f t="shared" si="7"/>
        <v>0</v>
      </c>
      <c r="AC53" s="223">
        <f t="shared" si="7"/>
        <v>0</v>
      </c>
      <c r="AD53" s="223">
        <f t="shared" si="7"/>
        <v>0</v>
      </c>
      <c r="AE53" s="223">
        <f t="shared" si="7"/>
        <v>0</v>
      </c>
    </row>
    <row r="54" spans="2:39" ht="11.25" customHeight="1" x14ac:dyDescent="0.25">
      <c r="B54" s="186"/>
      <c r="C54" s="187"/>
      <c r="D54" s="16" t="s">
        <v>25</v>
      </c>
      <c r="E54" s="16" t="s">
        <v>25</v>
      </c>
      <c r="F54" s="16" t="s">
        <v>25</v>
      </c>
      <c r="G54" s="16" t="s">
        <v>25</v>
      </c>
      <c r="H54" s="16" t="s">
        <v>25</v>
      </c>
      <c r="I54" s="16" t="s">
        <v>25</v>
      </c>
      <c r="J54" s="16" t="s">
        <v>25</v>
      </c>
      <c r="K54" s="16" t="s">
        <v>25</v>
      </c>
      <c r="L54" s="16" t="s">
        <v>25</v>
      </c>
      <c r="M54" s="16" t="s">
        <v>25</v>
      </c>
      <c r="N54" s="16" t="s">
        <v>25</v>
      </c>
      <c r="O54" s="16" t="s">
        <v>25</v>
      </c>
      <c r="P54" s="16" t="s">
        <v>25</v>
      </c>
      <c r="Q54" s="16" t="s">
        <v>25</v>
      </c>
      <c r="R54" s="16" t="s">
        <v>25</v>
      </c>
      <c r="S54" s="16" t="s">
        <v>25</v>
      </c>
      <c r="T54" s="16" t="s">
        <v>25</v>
      </c>
      <c r="U54" s="16" t="s">
        <v>25</v>
      </c>
      <c r="V54" s="16" t="s">
        <v>25</v>
      </c>
      <c r="W54" s="16" t="s">
        <v>25</v>
      </c>
      <c r="X54" s="16" t="s">
        <v>25</v>
      </c>
      <c r="Y54" s="16" t="s">
        <v>25</v>
      </c>
      <c r="Z54" s="16" t="s">
        <v>25</v>
      </c>
      <c r="AA54" s="16" t="s">
        <v>25</v>
      </c>
      <c r="AB54" s="16" t="s">
        <v>25</v>
      </c>
      <c r="AC54" s="16" t="s">
        <v>25</v>
      </c>
      <c r="AD54" s="16" t="s">
        <v>25</v>
      </c>
      <c r="AE54" s="16" t="s">
        <v>25</v>
      </c>
    </row>
    <row r="55" spans="2:39" ht="11.25" customHeight="1" thickBot="1" x14ac:dyDescent="0.3">
      <c r="B55" s="101"/>
      <c r="C55" s="188"/>
      <c r="D55" s="223">
        <f>D47/$B$39</f>
        <v>0</v>
      </c>
      <c r="E55" s="223">
        <f t="shared" ref="E55:AE55" si="8">E47/$B$39</f>
        <v>0</v>
      </c>
      <c r="F55" s="223">
        <f t="shared" si="8"/>
        <v>0</v>
      </c>
      <c r="G55" s="223">
        <f t="shared" si="8"/>
        <v>0</v>
      </c>
      <c r="H55" s="223">
        <f t="shared" si="8"/>
        <v>0</v>
      </c>
      <c r="I55" s="223">
        <f t="shared" si="8"/>
        <v>0</v>
      </c>
      <c r="J55" s="223">
        <f t="shared" si="8"/>
        <v>0</v>
      </c>
      <c r="K55" s="223">
        <f t="shared" si="8"/>
        <v>0</v>
      </c>
      <c r="L55" s="223">
        <f t="shared" si="8"/>
        <v>0</v>
      </c>
      <c r="M55" s="223">
        <f t="shared" si="8"/>
        <v>0</v>
      </c>
      <c r="N55" s="223">
        <f t="shared" si="8"/>
        <v>0</v>
      </c>
      <c r="O55" s="223">
        <f t="shared" si="8"/>
        <v>0</v>
      </c>
      <c r="P55" s="223">
        <f t="shared" si="8"/>
        <v>0</v>
      </c>
      <c r="Q55" s="223">
        <f t="shared" si="8"/>
        <v>0</v>
      </c>
      <c r="R55" s="223">
        <f t="shared" si="8"/>
        <v>0</v>
      </c>
      <c r="S55" s="223">
        <f t="shared" si="8"/>
        <v>0</v>
      </c>
      <c r="T55" s="223">
        <f t="shared" si="8"/>
        <v>0</v>
      </c>
      <c r="U55" s="223">
        <f t="shared" si="8"/>
        <v>0</v>
      </c>
      <c r="V55" s="223">
        <f t="shared" si="8"/>
        <v>0</v>
      </c>
      <c r="W55" s="223">
        <f t="shared" si="8"/>
        <v>0</v>
      </c>
      <c r="X55" s="223">
        <f t="shared" si="8"/>
        <v>0</v>
      </c>
      <c r="Y55" s="223">
        <f t="shared" si="8"/>
        <v>0</v>
      </c>
      <c r="Z55" s="223">
        <f t="shared" si="8"/>
        <v>0</v>
      </c>
      <c r="AA55" s="223">
        <f t="shared" si="8"/>
        <v>0</v>
      </c>
      <c r="AB55" s="223">
        <f t="shared" si="8"/>
        <v>0</v>
      </c>
      <c r="AC55" s="223">
        <f t="shared" si="8"/>
        <v>0</v>
      </c>
      <c r="AD55" s="223">
        <f t="shared" si="8"/>
        <v>0</v>
      </c>
      <c r="AE55" s="223">
        <f t="shared" si="8"/>
        <v>0</v>
      </c>
    </row>
    <row r="56" spans="2:39" ht="11.25" customHeight="1" x14ac:dyDescent="0.25">
      <c r="B56" s="22"/>
      <c r="C56" s="22"/>
      <c r="D56" s="19"/>
      <c r="E56" s="19"/>
      <c r="F56" s="98"/>
      <c r="G56" s="19"/>
      <c r="H56" s="19"/>
      <c r="I56" s="19"/>
      <c r="J56" s="98"/>
      <c r="K56" s="19"/>
      <c r="L56" s="19"/>
      <c r="M56" s="19"/>
      <c r="N56" s="98"/>
      <c r="O56" s="19"/>
      <c r="P56" s="19"/>
      <c r="Q56" s="19"/>
      <c r="R56" s="98"/>
      <c r="S56" s="19"/>
      <c r="T56" s="19"/>
      <c r="U56" s="19"/>
      <c r="V56" s="98"/>
      <c r="W56" s="19"/>
      <c r="X56" s="19"/>
      <c r="Y56" s="19"/>
      <c r="Z56" s="98"/>
      <c r="AA56" s="19"/>
      <c r="AB56" s="19"/>
      <c r="AC56" s="19"/>
      <c r="AD56" s="98"/>
      <c r="AE56" s="19"/>
    </row>
    <row r="57" spans="2:39" ht="11.25" customHeight="1" x14ac:dyDescent="0.25">
      <c r="C57" s="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2:39" x14ac:dyDescent="0.25">
      <c r="B58" s="33"/>
      <c r="C58" s="3" t="s">
        <v>41</v>
      </c>
      <c r="D58" s="34"/>
      <c r="E58" s="34"/>
      <c r="F58" s="34"/>
      <c r="H58" s="127" t="s">
        <v>82</v>
      </c>
      <c r="I58" s="127"/>
      <c r="J58" s="127"/>
      <c r="K58" s="127"/>
      <c r="L58" s="127"/>
      <c r="M58" s="127"/>
      <c r="N58" s="96"/>
      <c r="O58" s="30"/>
      <c r="P58" s="32"/>
      <c r="W58" s="127" t="s">
        <v>76</v>
      </c>
      <c r="X58" s="127"/>
      <c r="Y58" s="127"/>
      <c r="Z58" s="127"/>
      <c r="AA58" s="127"/>
      <c r="AB58" s="127"/>
      <c r="AC58" s="32"/>
      <c r="AD58" s="32"/>
      <c r="AE58" s="30"/>
      <c r="AF58" s="32"/>
      <c r="AL58" s="32"/>
    </row>
    <row r="59" spans="2:39" x14ac:dyDescent="0.25">
      <c r="C59" s="37" t="s">
        <v>40</v>
      </c>
      <c r="D59" s="35"/>
      <c r="G59" s="61"/>
      <c r="H59" s="128" t="s">
        <v>83</v>
      </c>
      <c r="I59" s="128"/>
      <c r="J59" s="128"/>
      <c r="K59" s="128"/>
      <c r="L59" s="128"/>
      <c r="M59" s="128"/>
      <c r="N59" s="97"/>
      <c r="O59" s="30"/>
      <c r="P59" s="32"/>
      <c r="W59" s="20"/>
      <c r="X59" s="21"/>
      <c r="Y59" s="21" t="s">
        <v>21</v>
      </c>
      <c r="Z59" s="97"/>
      <c r="AA59" s="18"/>
      <c r="AB59" s="18"/>
      <c r="AC59" s="32"/>
      <c r="AD59" s="32"/>
      <c r="AE59" s="30"/>
      <c r="AF59" s="32"/>
      <c r="AL59" s="18"/>
      <c r="AM59" s="18"/>
    </row>
    <row r="60" spans="2:39" ht="11.25" customHeight="1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"/>
      <c r="Y60" s="3"/>
      <c r="Z60" s="3"/>
      <c r="AA60" s="1"/>
      <c r="AB60" s="1"/>
      <c r="AC60" s="1"/>
      <c r="AD60" s="1"/>
    </row>
  </sheetData>
  <mergeCells count="29">
    <mergeCell ref="W58:AB58"/>
    <mergeCell ref="H59:M59"/>
    <mergeCell ref="B40:C47"/>
    <mergeCell ref="B48:C55"/>
    <mergeCell ref="D7:K7"/>
    <mergeCell ref="D8:G8"/>
    <mergeCell ref="L7:S7"/>
    <mergeCell ref="AB8:AE8"/>
    <mergeCell ref="H58:M58"/>
    <mergeCell ref="B1:AH1"/>
    <mergeCell ref="B2:AH2"/>
    <mergeCell ref="B3:AH3"/>
    <mergeCell ref="B4:AH4"/>
    <mergeCell ref="D5:E5"/>
    <mergeCell ref="G5:H5"/>
    <mergeCell ref="M5:P5"/>
    <mergeCell ref="AF6:AH6"/>
    <mergeCell ref="B6:B9"/>
    <mergeCell ref="C6:C9"/>
    <mergeCell ref="D6:AE6"/>
    <mergeCell ref="AH7:AH9"/>
    <mergeCell ref="AF7:AF9"/>
    <mergeCell ref="AG7:AG9"/>
    <mergeCell ref="H8:K8"/>
    <mergeCell ref="L8:O8"/>
    <mergeCell ref="P8:S8"/>
    <mergeCell ref="T8:W8"/>
    <mergeCell ref="T7:AE7"/>
    <mergeCell ref="X8:AA8"/>
  </mergeCells>
  <printOptions horizontalCentered="1"/>
  <pageMargins left="0" right="0" top="0.11811023622047245" bottom="0.11811023622047245" header="0" footer="0"/>
  <pageSetup paperSize="9" scale="6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TRIMESTRE 1</vt:lpstr>
      <vt:lpstr>TRIMESTRE 2</vt:lpstr>
      <vt:lpstr>TRIMESTRE 3 </vt:lpstr>
      <vt:lpstr>CUADRO FINAL</vt:lpstr>
      <vt:lpstr>'CUADRO FINAL'!Área_de_impresión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ESCUELA GENERAL SERR</cp:lastModifiedBy>
  <cp:revision/>
  <cp:lastPrinted>2023-07-20T14:34:52Z</cp:lastPrinted>
  <dcterms:created xsi:type="dcterms:W3CDTF">2015-09-16T16:01:38Z</dcterms:created>
  <dcterms:modified xsi:type="dcterms:W3CDTF">2023-07-20T14:36:08Z</dcterms:modified>
</cp:coreProperties>
</file>